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ilicaslan\Desktop\ÖĞT ÜYE-PERFOR\"/>
    </mc:Choice>
  </mc:AlternateContent>
  <bookViews>
    <workbookView xWindow="0" yWindow="0" windowWidth="23040" windowHeight="9210"/>
  </bookViews>
  <sheets>
    <sheet name="Başvuru Formu" sheetId="5" r:id="rId1"/>
    <sheet name="TMM" sheetId="2" r:id="rId2"/>
    <sheet name="VTM" sheetId="3" r:id="rId3"/>
    <sheet name="BTF" sheetId="6" r:id="rId4"/>
    <sheet name="KTP" sheetId="8" r:id="rId5"/>
    <sheet name="PR" sheetId="9" r:id="rId6"/>
    <sheet name="PT" sheetId="10" r:id="rId7"/>
    <sheet name="ATF" sheetId="11" r:id="rId8"/>
    <sheet name="EGF" sheetId="4" r:id="rId9"/>
    <sheet name="IGRV" sheetId="7" r:id="rId10"/>
    <sheet name="Ayarlar" sheetId="1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0" l="1"/>
  <c r="C21" i="10"/>
  <c r="C19" i="10"/>
  <c r="C15" i="10"/>
  <c r="C16" i="10"/>
  <c r="C14" i="10"/>
  <c r="C30" i="9"/>
  <c r="C31" i="9"/>
  <c r="C29" i="9"/>
  <c r="D26" i="6"/>
  <c r="D27" i="6"/>
  <c r="D28" i="6"/>
  <c r="D29" i="6"/>
  <c r="D25" i="6"/>
  <c r="D19" i="6"/>
  <c r="D20" i="6"/>
  <c r="D21" i="6"/>
  <c r="D22" i="6"/>
  <c r="D18" i="6"/>
  <c r="H19" i="4" l="1"/>
  <c r="H17" i="4"/>
  <c r="H18" i="4"/>
  <c r="H3" i="4"/>
  <c r="H4" i="4"/>
  <c r="H5" i="4"/>
  <c r="C32" i="9" l="1"/>
  <c r="D30" i="6"/>
  <c r="D23" i="6"/>
  <c r="C17" i="10" l="1"/>
  <c r="C22" i="10"/>
  <c r="E60" i="5" l="1"/>
  <c r="E61" i="5"/>
  <c r="E62" i="5"/>
  <c r="E59" i="5"/>
  <c r="E7" i="7"/>
  <c r="H6" i="4"/>
  <c r="H7" i="4"/>
  <c r="H8" i="4"/>
  <c r="H9" i="4"/>
  <c r="H10" i="4"/>
  <c r="C11" i="11" l="1"/>
  <c r="C10" i="11"/>
  <c r="C9" i="11"/>
  <c r="C6" i="11"/>
  <c r="C5" i="11"/>
  <c r="C4" i="11"/>
  <c r="C7" i="11" l="1"/>
  <c r="C12" i="11"/>
  <c r="E51" i="5"/>
  <c r="E52" i="5"/>
  <c r="E53" i="5"/>
  <c r="H11" i="4" l="1"/>
  <c r="E47" i="5" s="1"/>
  <c r="H13" i="4" l="1"/>
  <c r="E48" i="5" s="1"/>
  <c r="H15" i="4"/>
  <c r="E49" i="5" s="1"/>
  <c r="H16" i="4"/>
  <c r="E50" i="5" s="1"/>
  <c r="H20" i="4" l="1"/>
  <c r="C11" i="10"/>
  <c r="C10" i="10"/>
  <c r="C9" i="10"/>
  <c r="C12" i="10" s="1"/>
  <c r="C6" i="10"/>
  <c r="C5" i="10"/>
  <c r="C4" i="10"/>
  <c r="C7" i="10" s="1"/>
  <c r="E3" i="7" l="1"/>
  <c r="E55" i="5" s="1"/>
  <c r="D15" i="6"/>
  <c r="E4" i="7"/>
  <c r="E56" i="5" s="1"/>
  <c r="E5" i="7"/>
  <c r="E57" i="5" s="1"/>
  <c r="E6" i="7"/>
  <c r="E58" i="5" s="1"/>
  <c r="E8" i="7"/>
  <c r="E9" i="7"/>
  <c r="E10" i="7"/>
  <c r="C4" i="9"/>
  <c r="D26" i="8"/>
  <c r="D27" i="8"/>
  <c r="D28" i="8"/>
  <c r="D29" i="8"/>
  <c r="D25" i="8"/>
  <c r="D19" i="8"/>
  <c r="D20" i="8"/>
  <c r="D21" i="8"/>
  <c r="D22" i="8"/>
  <c r="D18" i="8"/>
  <c r="D12" i="8"/>
  <c r="D13" i="8"/>
  <c r="D14" i="8"/>
  <c r="D15" i="8"/>
  <c r="D11" i="8"/>
  <c r="D5" i="8"/>
  <c r="D6" i="8"/>
  <c r="D7" i="8"/>
  <c r="D8" i="8"/>
  <c r="D4" i="8"/>
  <c r="D5" i="2"/>
  <c r="D6" i="2"/>
  <c r="D7" i="2"/>
  <c r="D8" i="2"/>
  <c r="D12" i="6"/>
  <c r="D13" i="6"/>
  <c r="D14" i="6"/>
  <c r="D11" i="6"/>
  <c r="D5" i="6"/>
  <c r="D6" i="6"/>
  <c r="D7" i="6"/>
  <c r="D8" i="6"/>
  <c r="D4" i="6"/>
  <c r="D4" i="2"/>
  <c r="D36" i="3"/>
  <c r="D33" i="3"/>
  <c r="D34" i="3"/>
  <c r="D35" i="3"/>
  <c r="D32" i="3"/>
  <c r="D26" i="3"/>
  <c r="D27" i="3"/>
  <c r="D28" i="3"/>
  <c r="D29" i="3"/>
  <c r="D25" i="3"/>
  <c r="D19" i="3"/>
  <c r="D20" i="3"/>
  <c r="D21" i="3"/>
  <c r="D22" i="3"/>
  <c r="D18" i="3"/>
  <c r="D12" i="3"/>
  <c r="D13" i="3"/>
  <c r="D14" i="3"/>
  <c r="D15" i="3"/>
  <c r="D11" i="3"/>
  <c r="D5" i="3"/>
  <c r="D6" i="3"/>
  <c r="D7" i="3"/>
  <c r="D8" i="3"/>
  <c r="D4" i="3"/>
  <c r="D33" i="2"/>
  <c r="D34" i="2"/>
  <c r="D35" i="2"/>
  <c r="D36" i="2"/>
  <c r="D32" i="2"/>
  <c r="D26" i="2"/>
  <c r="D27" i="2"/>
  <c r="D28" i="2"/>
  <c r="D29" i="2"/>
  <c r="D25" i="2"/>
  <c r="D19" i="2"/>
  <c r="D20" i="2"/>
  <c r="D21" i="2"/>
  <c r="D22" i="2"/>
  <c r="D18" i="2"/>
  <c r="D12" i="2"/>
  <c r="D13" i="2"/>
  <c r="D14" i="2"/>
  <c r="D15" i="2"/>
  <c r="D11" i="2"/>
  <c r="C6" i="9"/>
  <c r="D16" i="6" l="1"/>
  <c r="D16" i="3"/>
  <c r="D23" i="3"/>
  <c r="D9" i="3"/>
  <c r="D37" i="3"/>
  <c r="D30" i="3"/>
  <c r="C25" i="9"/>
  <c r="C26" i="9"/>
  <c r="C24" i="9"/>
  <c r="C20" i="9"/>
  <c r="C21" i="9"/>
  <c r="C15" i="9"/>
  <c r="C16" i="9"/>
  <c r="C19" i="9"/>
  <c r="C14" i="9"/>
  <c r="C10" i="9"/>
  <c r="C11" i="9"/>
  <c r="C9" i="9"/>
  <c r="C5" i="9"/>
  <c r="C27" i="9" l="1"/>
  <c r="C22" i="9"/>
  <c r="C17" i="9"/>
  <c r="C12" i="9"/>
  <c r="D30" i="8"/>
  <c r="D9" i="8"/>
  <c r="D23" i="8" l="1"/>
  <c r="D16" i="8"/>
  <c r="D9" i="6"/>
  <c r="C7" i="9"/>
  <c r="D37" i="2"/>
  <c r="D30" i="2"/>
  <c r="D23" i="2"/>
  <c r="D16" i="2"/>
  <c r="D9" i="2"/>
  <c r="E63" i="5" l="1"/>
</calcChain>
</file>

<file path=xl/sharedStrings.xml><?xml version="1.0" encoding="utf-8"?>
<sst xmlns="http://schemas.openxmlformats.org/spreadsheetml/2006/main" count="311" uniqueCount="143">
  <si>
    <t xml:space="preserve">Katsayı </t>
  </si>
  <si>
    <t>Puan</t>
  </si>
  <si>
    <t>Eğitim Faaliyetleri Toplam puanı</t>
  </si>
  <si>
    <t>Faaliyet Türü</t>
  </si>
  <si>
    <t xml:space="preserve">Ders yükü (ön lisans, lisans, lisansüstü yıllık ders saati toplamı) </t>
  </si>
  <si>
    <t xml:space="preserve">Öğrenci memnuniyeti (güz veya bahar yarıyılda alınan en yüksek anket puanı) </t>
  </si>
  <si>
    <t xml:space="preserve">Öğrenci danışmanlığı </t>
  </si>
  <si>
    <t xml:space="preserve">Yüksek Lisans tez yöneticiliği </t>
  </si>
  <si>
    <t xml:space="preserve">Doktora tez yöneticiliği </t>
  </si>
  <si>
    <t xml:space="preserve">Uluslararası indeksli dergilerde atıf (en fazla 100 puan) </t>
  </si>
  <si>
    <t xml:space="preserve">Ulusal indeksli dergilerde ve kitaplarda atıf (en fazla 40 puan) </t>
  </si>
  <si>
    <t xml:space="preserve">Uluslararası patent alma </t>
  </si>
  <si>
    <t xml:space="preserve">Dekan, Akademik Kadroda bulunan Genel Sekreter, Müdür (Enstitü/MYO) </t>
  </si>
  <si>
    <t xml:space="preserve">Dekan Yardımcısı, Bölüm Başkanı, Merkez Müdürü </t>
  </si>
  <si>
    <t xml:space="preserve">Komisyon/kurul görevi (Bologna, Erasmus, Farabi, Mevlana, ADEK, BAP, Yayın, Etik, Engelli, Uluslaraarsı Ofis) </t>
  </si>
  <si>
    <t xml:space="preserve">Öğrenci Kulübü Danışman Öğretim Üyesi </t>
  </si>
  <si>
    <t xml:space="preserve">Rektörlükçe tanımlanacak yeni görevler </t>
  </si>
  <si>
    <t>Öğrenci Sayısı</t>
  </si>
  <si>
    <t>Yayında yer alan üniversitemiz öğretim elemanı sayısı</t>
  </si>
  <si>
    <t xml:space="preserve">Rektör, Rektör Yardımcısı </t>
  </si>
  <si>
    <t>A1</t>
  </si>
  <si>
    <t>Toplam</t>
  </si>
  <si>
    <t>A2</t>
  </si>
  <si>
    <t>SCI (Science Citation Index), SCI expanded, SSCI (Social Science Citation Index) ve AHCI (Art Humanities Citation Index)</t>
  </si>
  <si>
    <t>A3</t>
  </si>
  <si>
    <t xml:space="preserve"> Diğer uluslararası hakemli dergiler</t>
  </si>
  <si>
    <t>A4</t>
  </si>
  <si>
    <t>ULAKBİM tarafından taranan ulusal hakemli dergiler</t>
  </si>
  <si>
    <t>A5</t>
  </si>
  <si>
    <t>Diğer ulusal hakemli dergiler</t>
  </si>
  <si>
    <t>B1</t>
  </si>
  <si>
    <t>B2</t>
  </si>
  <si>
    <t>B3</t>
  </si>
  <si>
    <t>B4</t>
  </si>
  <si>
    <t>B5</t>
  </si>
  <si>
    <t>Tam metin makale</t>
  </si>
  <si>
    <t>Diğer uluslararası hakemli dergiler</t>
  </si>
  <si>
    <t>Vaka takdimi, özet, mektup, teknik not vb.</t>
  </si>
  <si>
    <t>Eğitim Faaliyetleri</t>
  </si>
  <si>
    <t>A</t>
  </si>
  <si>
    <t>B</t>
  </si>
  <si>
    <t>C</t>
  </si>
  <si>
    <t>Faaliyet Grubu</t>
  </si>
  <si>
    <t>Üniversiteye Katkı/İdari görevler</t>
  </si>
  <si>
    <t>Bilimsel Toplantı Faaliyeti</t>
  </si>
  <si>
    <t>Uluslararası bilimsel toplantılarda sunulan (poster hariç), tam metni veya özeti matbu veya elektronik olarak bildiri kitapçığında yayımlanmış çalışmalar</t>
  </si>
  <si>
    <t>Ulusal bilimsel toplantılarda sunulan (poster hariç), tam metni veya özeti matbu veya elektronik olarak bildiri kitapçığında yayımlanmış çalışmalar</t>
  </si>
  <si>
    <t>Uluslararası yayınevleri tarafından yayımlanmış kitap</t>
  </si>
  <si>
    <t>Uluslararası yayınevleri tarafından yayımlanmış kitap editörlüğü veya bölüm yazarlığı</t>
  </si>
  <si>
    <t>Ulusal yayınevleri tarafından yayımlanmış kitap</t>
  </si>
  <si>
    <t>Ulusal yayınevleri tarafından yayımlanmış kitap editörlüğü veya bölüm yazarlığı</t>
  </si>
  <si>
    <t>Kitap</t>
  </si>
  <si>
    <t>D</t>
  </si>
  <si>
    <t>E</t>
  </si>
  <si>
    <t>F</t>
  </si>
  <si>
    <t>Bilimsel Araştırma Projesi</t>
  </si>
  <si>
    <t xml:space="preserve">Devam eden veya başarı ile tamamlanmış AB Çerçeve programı bilimsel araştırma projesinde koordinatör/baş araştırmacı olmak </t>
  </si>
  <si>
    <t>Devam eden veya başarı ile tamamlanmış AB Çerçeve programı bilimsel araştırma projesinde ortak araştırmacı olmak</t>
  </si>
  <si>
    <t>Devam eden veya başarı ile tamamlanmış diğer (P1 ve P2 bentleri) dışındaki uluslararası destekli bilimsel araştırma projelerinde (derleme ve rapor hazırlama çalışmaları hariç) görev almak</t>
  </si>
  <si>
    <t>Üniversite dışındaki kamu kurumlarıyla yapılan başarıyla tamamlanmış veya devam eden bilimsel araştırma projelerinde görev almak</t>
  </si>
  <si>
    <t>Üniversiteiçi kaynaklarla yapılan başarıyla tamamlanmış veya devam eden bilimsel araştırma projelerinde görev almak</t>
  </si>
  <si>
    <t>Faaliyet süresi(ay)</t>
  </si>
  <si>
    <t>Katsayı</t>
  </si>
  <si>
    <t>C1</t>
  </si>
  <si>
    <t>C2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</si>
  <si>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</si>
  <si>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</si>
  <si>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</si>
  <si>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</si>
  <si>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</si>
  <si>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</si>
  <si>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</si>
  <si>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</si>
  <si>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</si>
  <si>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G</t>
  </si>
  <si>
    <t>Patent</t>
  </si>
  <si>
    <t>Ulusal patent alma</t>
  </si>
  <si>
    <t>Uluslararası patent alma</t>
  </si>
  <si>
    <t>H</t>
  </si>
  <si>
    <t>F1</t>
  </si>
  <si>
    <t>F2</t>
  </si>
  <si>
    <t>G1</t>
  </si>
  <si>
    <t>G2</t>
  </si>
  <si>
    <t>H1</t>
  </si>
  <si>
    <t>H2</t>
  </si>
  <si>
    <t>H3</t>
  </si>
  <si>
    <t>H4</t>
  </si>
  <si>
    <t>H5</t>
  </si>
  <si>
    <t>H6</t>
  </si>
  <si>
    <t>H7</t>
  </si>
  <si>
    <t>Adı</t>
  </si>
  <si>
    <t>Soyadı</t>
  </si>
  <si>
    <t>Ünvanı</t>
  </si>
  <si>
    <t xml:space="preserve">Sözleşme </t>
  </si>
  <si>
    <t>Profesör</t>
  </si>
  <si>
    <t>Doçent</t>
  </si>
  <si>
    <t>Dr. Öğrt. Üyesi</t>
  </si>
  <si>
    <t>Öğrt. Gör.</t>
  </si>
  <si>
    <t>Araş. Gör.</t>
  </si>
  <si>
    <t>Ham puan</t>
  </si>
  <si>
    <t xml:space="preserve">Enstitü/MYO Müdür Yardımcısı, Bölüm Başkan Yardımcısı, Anabilim Dalı Başkanı, MYO Program Başkanı </t>
  </si>
  <si>
    <t>Öğrenci memnuniyeti</t>
  </si>
  <si>
    <t>Akademisyenin Dönem Boyunca İşlemiş Olduğu Ders Saati</t>
  </si>
  <si>
    <t>Dersin Dönemi</t>
  </si>
  <si>
    <t>Dersin Kodu</t>
  </si>
  <si>
    <t>Akademisyenin Yukarıda Listelemiş Olduğu Derslerden Ortalama Öğrenci Memnuniyeti Puanı (100 Puan Üzerinden)</t>
  </si>
  <si>
    <t>Yayın Grubu</t>
  </si>
  <si>
    <t>Yayın Künyesi</t>
  </si>
  <si>
    <t>Faaliyet Künyesi</t>
  </si>
  <si>
    <t>Yüksek Lisans eş tez yöneticiliği</t>
  </si>
  <si>
    <t>Yüksek Lisans tez yöneticiliği</t>
  </si>
  <si>
    <t>Doktora tez yöneticiliği</t>
  </si>
  <si>
    <t>Doktora eş tez yöneticiliği</t>
  </si>
  <si>
    <t xml:space="preserve">Yüksek Lisans eş tez yöneticiliği </t>
  </si>
  <si>
    <t xml:space="preserve">Doktora eş tez yöneticiliği </t>
  </si>
  <si>
    <t>Atıf</t>
  </si>
  <si>
    <t xml:space="preserve">Ders yükü (ön lisans, lisans, lisansüstü, SGHM mevzuatı gereğince yetkisi alınaran verilen yıllık ders saati toplamı) </t>
  </si>
  <si>
    <t xml:space="preserve">Yabancı Diller Bölümü Koordinatörlük, Diğer ilgili kurum ve kuruluşların (SHGM vb) mevzuatı gereğince yürütülen idari görevler </t>
  </si>
  <si>
    <t>Enstitü/MYO Müdür Yardımcısı, Bölüm Başkan Yardımcısı, Anabilim Dalı Başkanı, MYO Program Başkanı</t>
  </si>
  <si>
    <t>E-SCI (Emerging Sources Citation Index), ISI (Institute for Scientific Information), Scopus, EconLit, EBSCO, Proquest</t>
  </si>
  <si>
    <t>C3</t>
  </si>
  <si>
    <t>C4</t>
  </si>
  <si>
    <t>E6</t>
  </si>
  <si>
    <t>Uluslararası patent olumlu rapor</t>
  </si>
  <si>
    <t>F3</t>
  </si>
  <si>
    <t>F4</t>
  </si>
  <si>
    <t>Ulusal patent olumlu rapor</t>
  </si>
  <si>
    <t>Devam eden veya başarı ile tamamlanmış diğer uluslararası destekli bilimsel araştırma projelerinde (derleme ve rapor hazırlama çalışmaları hariç) görev almak</t>
  </si>
  <si>
    <t xml:space="preserve">Üniversite dışındaki kamu kurumlarıyla yapılan başarıyla tamamlanmış veya devam eden bilimsel araştırma projelerinde koordinatör/baş araştırmacı olmak </t>
  </si>
  <si>
    <t>Ulusal bilimsel toplantılara katılım veya poster sunum</t>
  </si>
  <si>
    <t>Uluslararası bilimsel toplantılara katılım veya poster sunum</t>
  </si>
  <si>
    <t>E-SCI (Emerging Sources Citation Index), ISI (Institute for Scientific Information), Scopus, , EconLit, EBSCO, Proquest</t>
  </si>
  <si>
    <t>I</t>
  </si>
  <si>
    <t>I1</t>
  </si>
  <si>
    <t>I2</t>
  </si>
  <si>
    <t>I3</t>
  </si>
  <si>
    <t>I4</t>
  </si>
  <si>
    <t>I5</t>
  </si>
  <si>
    <t>I6</t>
  </si>
  <si>
    <t>I7</t>
  </si>
  <si>
    <t>I8</t>
  </si>
  <si>
    <t>BAŞVURU FORMU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</si>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</sst>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Calibri"/>
      <family val="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2" fontId="5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0" fillId="0" borderId="0" xfId="0" applyNumberFormat="1"/>
    <xf numFmtId="1" fontId="8" fillId="0" borderId="1" xfId="0" applyNumberFormat="1" applyFont="1" applyBorder="1" applyAlignment="1">
      <alignment vertical="center" wrapText="1"/>
    </xf>
    <xf numFmtId="1" fontId="18" fillId="0" borderId="1" xfId="0" applyNumberFormat="1" applyFont="1" applyBorder="1"/>
    <xf numFmtId="0" fontId="8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14" fontId="7" fillId="0" borderId="0" xfId="0" applyNumberFormat="1" applyFont="1" applyBorder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23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right" vertical="center" wrapText="1"/>
    </xf>
    <xf numFmtId="0" fontId="2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9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="130" zoomScaleNormal="130" workbookViewId="0">
      <selection activeCell="G60" sqref="G60"/>
    </sheetView>
  </sheetViews>
  <sheetFormatPr defaultRowHeight="15" x14ac:dyDescent="0.25"/>
  <cols>
    <col min="1" max="1" width="11.5703125" customWidth="1"/>
    <col min="2" max="3" width="14.140625" customWidth="1"/>
    <col min="4" max="4" width="81.140625" customWidth="1"/>
    <col min="5" max="5" width="6.140625" customWidth="1"/>
  </cols>
  <sheetData>
    <row r="1" spans="1:5" x14ac:dyDescent="0.25">
      <c r="A1" s="45"/>
      <c r="B1" s="46"/>
      <c r="C1" s="46"/>
      <c r="D1" s="46"/>
      <c r="E1" s="46"/>
    </row>
    <row r="2" spans="1:5" x14ac:dyDescent="0.25">
      <c r="A2" s="50" t="s">
        <v>141</v>
      </c>
      <c r="B2" s="51"/>
      <c r="C2" s="51"/>
      <c r="D2" s="51"/>
      <c r="E2" s="51"/>
    </row>
    <row r="3" spans="1:5" x14ac:dyDescent="0.25">
      <c r="A3" s="11" t="s">
        <v>90</v>
      </c>
      <c r="B3" s="23"/>
      <c r="C3" s="23"/>
      <c r="D3" s="46"/>
      <c r="E3" s="46"/>
    </row>
    <row r="4" spans="1:5" x14ac:dyDescent="0.25">
      <c r="A4" s="11" t="s">
        <v>91</v>
      </c>
      <c r="B4" s="23"/>
      <c r="C4" s="23"/>
      <c r="D4" s="46"/>
      <c r="E4" s="46"/>
    </row>
    <row r="5" spans="1:5" x14ac:dyDescent="0.25">
      <c r="A5" s="11" t="s">
        <v>92</v>
      </c>
      <c r="B5" s="23"/>
      <c r="C5" s="23"/>
      <c r="D5" s="46"/>
      <c r="E5" s="46"/>
    </row>
    <row r="6" spans="1:5" x14ac:dyDescent="0.25">
      <c r="A6" s="11" t="s">
        <v>93</v>
      </c>
      <c r="B6" s="44"/>
      <c r="C6" s="24"/>
      <c r="D6" s="46"/>
      <c r="E6" s="46"/>
    </row>
    <row r="7" spans="1:5" x14ac:dyDescent="0.25">
      <c r="A7" s="46"/>
      <c r="B7" s="46"/>
      <c r="C7" s="46"/>
      <c r="D7" s="46"/>
      <c r="E7" s="46"/>
    </row>
    <row r="8" spans="1:5" x14ac:dyDescent="0.25">
      <c r="A8" s="39" t="s">
        <v>42</v>
      </c>
      <c r="B8" s="54" t="s">
        <v>3</v>
      </c>
      <c r="C8" s="55"/>
      <c r="D8" s="56"/>
      <c r="E8" s="39" t="s">
        <v>1</v>
      </c>
    </row>
    <row r="9" spans="1:5" x14ac:dyDescent="0.25">
      <c r="A9" s="40" t="s">
        <v>39</v>
      </c>
      <c r="B9" s="52" t="s">
        <v>35</v>
      </c>
      <c r="C9" s="48"/>
      <c r="D9" s="49"/>
      <c r="E9" s="40"/>
    </row>
    <row r="10" spans="1:5" x14ac:dyDescent="0.25">
      <c r="A10" s="41" t="s">
        <v>20</v>
      </c>
      <c r="B10" s="53" t="s">
        <v>23</v>
      </c>
      <c r="C10" s="48"/>
      <c r="D10" s="49"/>
      <c r="E10" s="42">
        <v>0</v>
      </c>
    </row>
    <row r="11" spans="1:5" x14ac:dyDescent="0.25">
      <c r="A11" s="41" t="s">
        <v>22</v>
      </c>
      <c r="B11" s="53" t="s">
        <v>119</v>
      </c>
      <c r="C11" s="48"/>
      <c r="D11" s="49"/>
      <c r="E11" s="42">
        <v>0</v>
      </c>
    </row>
    <row r="12" spans="1:5" x14ac:dyDescent="0.25">
      <c r="A12" s="41" t="s">
        <v>24</v>
      </c>
      <c r="B12" s="53" t="s">
        <v>36</v>
      </c>
      <c r="C12" s="48"/>
      <c r="D12" s="49"/>
      <c r="E12" s="42">
        <v>0</v>
      </c>
    </row>
    <row r="13" spans="1:5" x14ac:dyDescent="0.25">
      <c r="A13" s="41" t="s">
        <v>26</v>
      </c>
      <c r="B13" s="53" t="s">
        <v>27</v>
      </c>
      <c r="C13" s="48"/>
      <c r="D13" s="49"/>
      <c r="E13" s="42">
        <v>0</v>
      </c>
    </row>
    <row r="14" spans="1:5" x14ac:dyDescent="0.25">
      <c r="A14" s="41" t="s">
        <v>28</v>
      </c>
      <c r="B14" s="53" t="s">
        <v>29</v>
      </c>
      <c r="C14" s="48"/>
      <c r="D14" s="49"/>
      <c r="E14" s="42">
        <v>0</v>
      </c>
    </row>
    <row r="15" spans="1:5" x14ac:dyDescent="0.25">
      <c r="A15" s="40" t="s">
        <v>40</v>
      </c>
      <c r="B15" s="52" t="s">
        <v>37</v>
      </c>
      <c r="C15" s="48"/>
      <c r="D15" s="49"/>
      <c r="E15" s="43"/>
    </row>
    <row r="16" spans="1:5" x14ac:dyDescent="0.25">
      <c r="A16" s="41" t="s">
        <v>30</v>
      </c>
      <c r="B16" s="53" t="s">
        <v>23</v>
      </c>
      <c r="C16" s="48"/>
      <c r="D16" s="49"/>
      <c r="E16" s="42">
        <v>0</v>
      </c>
    </row>
    <row r="17" spans="1:5" x14ac:dyDescent="0.25">
      <c r="A17" s="41" t="s">
        <v>31</v>
      </c>
      <c r="B17" s="53" t="s">
        <v>119</v>
      </c>
      <c r="C17" s="48"/>
      <c r="D17" s="49"/>
      <c r="E17" s="42">
        <v>0</v>
      </c>
    </row>
    <row r="18" spans="1:5" x14ac:dyDescent="0.25">
      <c r="A18" s="41" t="s">
        <v>32</v>
      </c>
      <c r="B18" s="53" t="s">
        <v>36</v>
      </c>
      <c r="C18" s="48"/>
      <c r="D18" s="49"/>
      <c r="E18" s="42">
        <v>0</v>
      </c>
    </row>
    <row r="19" spans="1:5" x14ac:dyDescent="0.25">
      <c r="A19" s="41" t="s">
        <v>33</v>
      </c>
      <c r="B19" s="53" t="s">
        <v>27</v>
      </c>
      <c r="C19" s="48"/>
      <c r="D19" s="49"/>
      <c r="E19" s="42">
        <v>0</v>
      </c>
    </row>
    <row r="20" spans="1:5" x14ac:dyDescent="0.25">
      <c r="A20" s="41" t="s">
        <v>34</v>
      </c>
      <c r="B20" s="53" t="s">
        <v>29</v>
      </c>
      <c r="C20" s="48"/>
      <c r="D20" s="49"/>
      <c r="E20" s="42">
        <v>0</v>
      </c>
    </row>
    <row r="21" spans="1:5" x14ac:dyDescent="0.25">
      <c r="A21" s="40" t="s">
        <v>41</v>
      </c>
      <c r="B21" s="52" t="s">
        <v>44</v>
      </c>
      <c r="C21" s="48"/>
      <c r="D21" s="49"/>
      <c r="E21" s="40"/>
    </row>
    <row r="22" spans="1:5" ht="14.45" customHeight="1" x14ac:dyDescent="0.25">
      <c r="A22" s="41" t="s">
        <v>63</v>
      </c>
      <c r="B22" s="47" t="s">
        <v>45</v>
      </c>
      <c r="C22" s="48"/>
      <c r="D22" s="49"/>
      <c r="E22" s="42">
        <v>0</v>
      </c>
    </row>
    <row r="23" spans="1:5" ht="14.45" customHeight="1" x14ac:dyDescent="0.25">
      <c r="A23" s="41" t="s">
        <v>64</v>
      </c>
      <c r="B23" s="47" t="s">
        <v>130</v>
      </c>
      <c r="C23" s="48"/>
      <c r="D23" s="49"/>
      <c r="E23" s="42">
        <v>0</v>
      </c>
    </row>
    <row r="24" spans="1:5" ht="14.45" customHeight="1" x14ac:dyDescent="0.25">
      <c r="A24" s="41" t="s">
        <v>120</v>
      </c>
      <c r="B24" s="47" t="s">
        <v>46</v>
      </c>
      <c r="C24" s="48"/>
      <c r="D24" s="49"/>
      <c r="E24" s="42">
        <v>0</v>
      </c>
    </row>
    <row r="25" spans="1:5" ht="14.45" customHeight="1" x14ac:dyDescent="0.25">
      <c r="A25" s="41" t="s">
        <v>121</v>
      </c>
      <c r="B25" s="47" t="s">
        <v>129</v>
      </c>
      <c r="C25" s="48"/>
      <c r="D25" s="49"/>
      <c r="E25" s="42">
        <v>0</v>
      </c>
    </row>
    <row r="26" spans="1:5" x14ac:dyDescent="0.25">
      <c r="A26" s="40" t="s">
        <v>52</v>
      </c>
      <c r="B26" s="52" t="s">
        <v>51</v>
      </c>
      <c r="C26" s="48"/>
      <c r="D26" s="49"/>
      <c r="E26" s="40"/>
    </row>
    <row r="27" spans="1:5" x14ac:dyDescent="0.25">
      <c r="A27" s="41" t="s">
        <v>65</v>
      </c>
      <c r="B27" s="47" t="s">
        <v>47</v>
      </c>
      <c r="C27" s="48"/>
      <c r="D27" s="49"/>
      <c r="E27" s="42">
        <v>0</v>
      </c>
    </row>
    <row r="28" spans="1:5" x14ac:dyDescent="0.25">
      <c r="A28" s="41" t="s">
        <v>66</v>
      </c>
      <c r="B28" s="47" t="s">
        <v>48</v>
      </c>
      <c r="C28" s="48"/>
      <c r="D28" s="49"/>
      <c r="E28" s="42">
        <v>0</v>
      </c>
    </row>
    <row r="29" spans="1:5" x14ac:dyDescent="0.25">
      <c r="A29" s="41" t="s">
        <v>67</v>
      </c>
      <c r="B29" s="47" t="s">
        <v>49</v>
      </c>
      <c r="C29" s="48"/>
      <c r="D29" s="49"/>
      <c r="E29" s="42">
        <v>0</v>
      </c>
    </row>
    <row r="30" spans="1:5" x14ac:dyDescent="0.25">
      <c r="A30" s="41" t="s">
        <v>68</v>
      </c>
      <c r="B30" s="47" t="s">
        <v>50</v>
      </c>
      <c r="C30" s="48"/>
      <c r="D30" s="49"/>
      <c r="E30" s="42">
        <v>0</v>
      </c>
    </row>
    <row r="31" spans="1:5" x14ac:dyDescent="0.25">
      <c r="A31" s="40" t="s">
        <v>53</v>
      </c>
      <c r="B31" s="52" t="s">
        <v>55</v>
      </c>
      <c r="C31" s="48"/>
      <c r="D31" s="49"/>
      <c r="E31" s="40"/>
    </row>
    <row r="32" spans="1:5" x14ac:dyDescent="0.25">
      <c r="A32" s="41" t="s">
        <v>69</v>
      </c>
      <c r="B32" s="47" t="s">
        <v>56</v>
      </c>
      <c r="C32" s="48"/>
      <c r="D32" s="49"/>
      <c r="E32" s="42">
        <v>0</v>
      </c>
    </row>
    <row r="33" spans="1:5" x14ac:dyDescent="0.25">
      <c r="A33" s="41" t="s">
        <v>70</v>
      </c>
      <c r="B33" s="47" t="s">
        <v>57</v>
      </c>
      <c r="C33" s="48"/>
      <c r="D33" s="49"/>
      <c r="E33" s="42">
        <v>0</v>
      </c>
    </row>
    <row r="34" spans="1:5" ht="14.45" customHeight="1" x14ac:dyDescent="0.25">
      <c r="A34" s="41" t="s">
        <v>71</v>
      </c>
      <c r="B34" s="47" t="s">
        <v>127</v>
      </c>
      <c r="C34" s="48"/>
      <c r="D34" s="49"/>
      <c r="E34" s="42">
        <v>0</v>
      </c>
    </row>
    <row r="35" spans="1:5" x14ac:dyDescent="0.25">
      <c r="A35" s="41" t="s">
        <v>72</v>
      </c>
      <c r="B35" s="47" t="s">
        <v>128</v>
      </c>
      <c r="C35" s="48"/>
      <c r="D35" s="49"/>
      <c r="E35" s="42">
        <v>0</v>
      </c>
    </row>
    <row r="36" spans="1:5" x14ac:dyDescent="0.25">
      <c r="A36" s="41" t="s">
        <v>73</v>
      </c>
      <c r="B36" s="47" t="s">
        <v>59</v>
      </c>
      <c r="C36" s="48"/>
      <c r="D36" s="49"/>
      <c r="E36" s="42">
        <v>0</v>
      </c>
    </row>
    <row r="37" spans="1:5" x14ac:dyDescent="0.25">
      <c r="A37" s="41" t="s">
        <v>122</v>
      </c>
      <c r="B37" s="47" t="s">
        <v>60</v>
      </c>
      <c r="C37" s="48"/>
      <c r="D37" s="49"/>
      <c r="E37" s="42">
        <v>0</v>
      </c>
    </row>
    <row r="38" spans="1:5" x14ac:dyDescent="0.25">
      <c r="A38" s="40" t="s">
        <v>54</v>
      </c>
      <c r="B38" s="52" t="s">
        <v>75</v>
      </c>
      <c r="C38" s="48"/>
      <c r="D38" s="49"/>
      <c r="E38" s="40"/>
    </row>
    <row r="39" spans="1:5" ht="14.45" customHeight="1" x14ac:dyDescent="0.25">
      <c r="A39" s="41" t="s">
        <v>79</v>
      </c>
      <c r="B39" s="47" t="s">
        <v>77</v>
      </c>
      <c r="C39" s="48"/>
      <c r="D39" s="49"/>
      <c r="E39" s="42">
        <v>0</v>
      </c>
    </row>
    <row r="40" spans="1:5" x14ac:dyDescent="0.25">
      <c r="A40" s="41" t="s">
        <v>80</v>
      </c>
      <c r="B40" s="47" t="s">
        <v>123</v>
      </c>
      <c r="C40" s="48"/>
      <c r="D40" s="49"/>
      <c r="E40" s="42">
        <v>0</v>
      </c>
    </row>
    <row r="41" spans="1:5" ht="14.45" customHeight="1" x14ac:dyDescent="0.25">
      <c r="A41" s="41" t="s">
        <v>124</v>
      </c>
      <c r="B41" s="47" t="s">
        <v>76</v>
      </c>
      <c r="C41" s="48"/>
      <c r="D41" s="49"/>
      <c r="E41" s="42">
        <v>0</v>
      </c>
    </row>
    <row r="42" spans="1:5" x14ac:dyDescent="0.25">
      <c r="A42" s="41" t="s">
        <v>125</v>
      </c>
      <c r="B42" s="47" t="s">
        <v>126</v>
      </c>
      <c r="C42" s="48"/>
      <c r="D42" s="49"/>
      <c r="E42" s="42">
        <v>0</v>
      </c>
    </row>
    <row r="43" spans="1:5" x14ac:dyDescent="0.25">
      <c r="A43" s="40" t="s">
        <v>74</v>
      </c>
      <c r="B43" s="52" t="s">
        <v>115</v>
      </c>
      <c r="C43" s="48"/>
      <c r="D43" s="49"/>
      <c r="E43" s="42"/>
    </row>
    <row r="44" spans="1:5" x14ac:dyDescent="0.25">
      <c r="A44" s="41" t="s">
        <v>81</v>
      </c>
      <c r="B44" s="47" t="s">
        <v>9</v>
      </c>
      <c r="C44" s="48"/>
      <c r="D44" s="49"/>
      <c r="E44" s="42">
        <v>0</v>
      </c>
    </row>
    <row r="45" spans="1:5" x14ac:dyDescent="0.25">
      <c r="A45" s="41" t="s">
        <v>82</v>
      </c>
      <c r="B45" s="47" t="s">
        <v>10</v>
      </c>
      <c r="C45" s="48"/>
      <c r="D45" s="49"/>
      <c r="E45" s="42">
        <v>0</v>
      </c>
    </row>
    <row r="46" spans="1:5" x14ac:dyDescent="0.25">
      <c r="A46" s="40" t="s">
        <v>78</v>
      </c>
      <c r="B46" s="52" t="s">
        <v>38</v>
      </c>
      <c r="C46" s="48"/>
      <c r="D46" s="49"/>
      <c r="E46" s="43"/>
    </row>
    <row r="47" spans="1:5" x14ac:dyDescent="0.25">
      <c r="A47" s="41" t="s">
        <v>83</v>
      </c>
      <c r="B47" s="47" t="s">
        <v>4</v>
      </c>
      <c r="C47" s="48"/>
      <c r="D47" s="49"/>
      <c r="E47" s="42">
        <f>EGF!H11</f>
        <v>0</v>
      </c>
    </row>
    <row r="48" spans="1:5" x14ac:dyDescent="0.25">
      <c r="A48" s="41" t="s">
        <v>84</v>
      </c>
      <c r="B48" s="47" t="s">
        <v>5</v>
      </c>
      <c r="C48" s="48"/>
      <c r="D48" s="49"/>
      <c r="E48" s="42">
        <f>EGF!H13</f>
        <v>0</v>
      </c>
    </row>
    <row r="49" spans="1:5" x14ac:dyDescent="0.25">
      <c r="A49" s="41" t="s">
        <v>85</v>
      </c>
      <c r="B49" s="47" t="s">
        <v>6</v>
      </c>
      <c r="C49" s="48"/>
      <c r="D49" s="49"/>
      <c r="E49" s="42">
        <f>EGF!H15</f>
        <v>0</v>
      </c>
    </row>
    <row r="50" spans="1:5" x14ac:dyDescent="0.25">
      <c r="A50" s="41" t="s">
        <v>86</v>
      </c>
      <c r="B50" s="47" t="s">
        <v>7</v>
      </c>
      <c r="C50" s="48"/>
      <c r="D50" s="49"/>
      <c r="E50" s="42">
        <f>EGF!H16</f>
        <v>0</v>
      </c>
    </row>
    <row r="51" spans="1:5" x14ac:dyDescent="0.25">
      <c r="A51" s="41" t="s">
        <v>87</v>
      </c>
      <c r="B51" s="47" t="s">
        <v>113</v>
      </c>
      <c r="C51" s="48"/>
      <c r="D51" s="49"/>
      <c r="E51" s="42">
        <f>EGF!H17</f>
        <v>0</v>
      </c>
    </row>
    <row r="52" spans="1:5" x14ac:dyDescent="0.25">
      <c r="A52" s="41" t="s">
        <v>88</v>
      </c>
      <c r="B52" s="47" t="s">
        <v>8</v>
      </c>
      <c r="C52" s="48"/>
      <c r="D52" s="49"/>
      <c r="E52" s="42">
        <f>EGF!H18</f>
        <v>0</v>
      </c>
    </row>
    <row r="53" spans="1:5" x14ac:dyDescent="0.25">
      <c r="A53" s="41" t="s">
        <v>89</v>
      </c>
      <c r="B53" s="47" t="s">
        <v>114</v>
      </c>
      <c r="C53" s="48"/>
      <c r="D53" s="49"/>
      <c r="E53" s="42">
        <f>EGF!H19</f>
        <v>0</v>
      </c>
    </row>
    <row r="54" spans="1:5" x14ac:dyDescent="0.25">
      <c r="A54" s="40" t="s">
        <v>132</v>
      </c>
      <c r="B54" s="52" t="s">
        <v>43</v>
      </c>
      <c r="C54" s="48"/>
      <c r="D54" s="49"/>
      <c r="E54" s="43"/>
    </row>
    <row r="55" spans="1:5" x14ac:dyDescent="0.25">
      <c r="A55" s="41" t="s">
        <v>133</v>
      </c>
      <c r="B55" s="47" t="s">
        <v>19</v>
      </c>
      <c r="C55" s="48"/>
      <c r="D55" s="49"/>
      <c r="E55" s="42">
        <f>IGRV!E3</f>
        <v>0</v>
      </c>
    </row>
    <row r="56" spans="1:5" x14ac:dyDescent="0.25">
      <c r="A56" s="41" t="s">
        <v>134</v>
      </c>
      <c r="B56" s="47" t="s">
        <v>12</v>
      </c>
      <c r="C56" s="48"/>
      <c r="D56" s="49"/>
      <c r="E56" s="42">
        <f>IGRV!E4</f>
        <v>0</v>
      </c>
    </row>
    <row r="57" spans="1:5" x14ac:dyDescent="0.25">
      <c r="A57" s="41" t="s">
        <v>135</v>
      </c>
      <c r="B57" s="47" t="s">
        <v>13</v>
      </c>
      <c r="C57" s="48"/>
      <c r="D57" s="49"/>
      <c r="E57" s="42">
        <f>IGRV!E5</f>
        <v>0</v>
      </c>
    </row>
    <row r="58" spans="1:5" x14ac:dyDescent="0.25">
      <c r="A58" s="41" t="s">
        <v>136</v>
      </c>
      <c r="B58" s="47" t="s">
        <v>100</v>
      </c>
      <c r="C58" s="48"/>
      <c r="D58" s="49"/>
      <c r="E58" s="42">
        <f>IGRV!E6</f>
        <v>0</v>
      </c>
    </row>
    <row r="59" spans="1:5" x14ac:dyDescent="0.25">
      <c r="A59" s="41" t="s">
        <v>137</v>
      </c>
      <c r="B59" s="47" t="s">
        <v>117</v>
      </c>
      <c r="C59" s="48"/>
      <c r="D59" s="49"/>
      <c r="E59" s="42">
        <f>IGRV!E7</f>
        <v>0</v>
      </c>
    </row>
    <row r="60" spans="1:5" x14ac:dyDescent="0.25">
      <c r="A60" s="41" t="s">
        <v>138</v>
      </c>
      <c r="B60" s="47" t="s">
        <v>14</v>
      </c>
      <c r="C60" s="48"/>
      <c r="D60" s="49"/>
      <c r="E60" s="42">
        <f>IGRV!E8</f>
        <v>0</v>
      </c>
    </row>
    <row r="61" spans="1:5" x14ac:dyDescent="0.25">
      <c r="A61" s="41" t="s">
        <v>139</v>
      </c>
      <c r="B61" s="47" t="s">
        <v>15</v>
      </c>
      <c r="C61" s="48"/>
      <c r="D61" s="49"/>
      <c r="E61" s="42">
        <f>IGRV!E9</f>
        <v>0</v>
      </c>
    </row>
    <row r="62" spans="1:5" x14ac:dyDescent="0.25">
      <c r="A62" s="41" t="s">
        <v>140</v>
      </c>
      <c r="B62" s="47" t="s">
        <v>16</v>
      </c>
      <c r="C62" s="48"/>
      <c r="D62" s="49"/>
      <c r="E62" s="42">
        <f>IGRV!E10</f>
        <v>0</v>
      </c>
    </row>
    <row r="63" spans="1:5" x14ac:dyDescent="0.25">
      <c r="A63" s="57" t="s">
        <v>99</v>
      </c>
      <c r="B63" s="57"/>
      <c r="C63" s="57"/>
      <c r="D63" s="58"/>
      <c r="E63" s="42">
        <f>SUM(E10:E14,E16:E20,E22:E25,E27:E30,E32:E37,E39:E42,E44:E45,E47:E53,E55:E62)</f>
        <v>0</v>
      </c>
    </row>
  </sheetData>
  <mergeCells count="57">
    <mergeCell ref="B43:D43"/>
    <mergeCell ref="B44:D44"/>
    <mergeCell ref="B45:D45"/>
    <mergeCell ref="B22:D22"/>
    <mergeCell ref="A63:D63"/>
    <mergeCell ref="B36:D36"/>
    <mergeCell ref="B24:D24"/>
    <mergeCell ref="B25:D25"/>
    <mergeCell ref="B56:D56"/>
    <mergeCell ref="B38:D38"/>
    <mergeCell ref="B39:D39"/>
    <mergeCell ref="B40:D40"/>
    <mergeCell ref="B46:D46"/>
    <mergeCell ref="B47:D47"/>
    <mergeCell ref="B48:D48"/>
    <mergeCell ref="B49:D4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D19"/>
    <mergeCell ref="B20:D20"/>
    <mergeCell ref="B21:D21"/>
    <mergeCell ref="B37:D37"/>
    <mergeCell ref="B23:D23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61:D61"/>
    <mergeCell ref="B62:D62"/>
    <mergeCell ref="B59:D59"/>
    <mergeCell ref="A2:E2"/>
    <mergeCell ref="B41:D41"/>
    <mergeCell ref="B42:D42"/>
    <mergeCell ref="B57:D57"/>
    <mergeCell ref="B58:D58"/>
    <mergeCell ref="B60:D60"/>
    <mergeCell ref="B51:D51"/>
    <mergeCell ref="B53:D53"/>
    <mergeCell ref="B54:D54"/>
    <mergeCell ref="B55:D55"/>
    <mergeCell ref="B50:D50"/>
    <mergeCell ref="B52:D52"/>
    <mergeCell ref="B18:D18"/>
  </mergeCells>
  <pageMargins left="0.25" right="0.25" top="0.75" bottom="0.75" header="0.3" footer="0.3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Ünvan" prompt="Ünvan seçiniz">
          <x14:formula1>
            <xm:f>Ayarlar!$A$1:$A$5</xm:f>
          </x14:formula1>
          <xm:sqref>B5:C5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60" zoomScaleNormal="160" workbookViewId="0">
      <selection activeCell="A4" sqref="A4"/>
    </sheetView>
  </sheetViews>
  <sheetFormatPr defaultRowHeight="15" x14ac:dyDescent="0.25"/>
  <cols>
    <col min="2" max="2" width="31.140625" customWidth="1"/>
    <col min="3" max="3" width="12" customWidth="1"/>
  </cols>
  <sheetData>
    <row r="1" spans="1:5" x14ac:dyDescent="0.25">
      <c r="A1" s="12"/>
      <c r="B1" s="82" t="s">
        <v>43</v>
      </c>
      <c r="C1" s="82"/>
      <c r="D1" s="82"/>
      <c r="E1" s="82"/>
    </row>
    <row r="2" spans="1:5" ht="21" x14ac:dyDescent="0.25">
      <c r="A2" s="20" t="s">
        <v>42</v>
      </c>
      <c r="B2" s="6" t="s">
        <v>3</v>
      </c>
      <c r="C2" s="6" t="s">
        <v>61</v>
      </c>
      <c r="D2" s="6" t="s">
        <v>62</v>
      </c>
      <c r="E2" s="6" t="s">
        <v>1</v>
      </c>
    </row>
    <row r="3" spans="1:5" x14ac:dyDescent="0.25">
      <c r="A3" s="41" t="s">
        <v>133</v>
      </c>
      <c r="B3" s="18" t="s">
        <v>19</v>
      </c>
      <c r="C3" s="18"/>
      <c r="D3" s="19">
        <v>250</v>
      </c>
      <c r="E3" s="18">
        <f t="shared" ref="E3:E10" si="0">IF(ISBLANK(C3),0,C3*D3/12)</f>
        <v>0</v>
      </c>
    </row>
    <row r="4" spans="1:5" ht="22.5" x14ac:dyDescent="0.25">
      <c r="A4" s="41" t="s">
        <v>134</v>
      </c>
      <c r="B4" s="18" t="s">
        <v>12</v>
      </c>
      <c r="C4" s="18"/>
      <c r="D4" s="19">
        <v>200</v>
      </c>
      <c r="E4" s="18">
        <f t="shared" si="0"/>
        <v>0</v>
      </c>
    </row>
    <row r="5" spans="1:5" ht="22.5" x14ac:dyDescent="0.25">
      <c r="A5" s="41" t="s">
        <v>135</v>
      </c>
      <c r="B5" s="18" t="s">
        <v>13</v>
      </c>
      <c r="C5" s="18"/>
      <c r="D5" s="19">
        <v>100</v>
      </c>
      <c r="E5" s="18">
        <f t="shared" si="0"/>
        <v>0</v>
      </c>
    </row>
    <row r="6" spans="1:5" ht="33.75" x14ac:dyDescent="0.25">
      <c r="A6" s="41" t="s">
        <v>136</v>
      </c>
      <c r="B6" s="18" t="s">
        <v>118</v>
      </c>
      <c r="C6" s="18"/>
      <c r="D6" s="19">
        <v>50</v>
      </c>
      <c r="E6" s="18">
        <f t="shared" si="0"/>
        <v>0</v>
      </c>
    </row>
    <row r="7" spans="1:5" ht="33.75" x14ac:dyDescent="0.25">
      <c r="A7" s="41" t="s">
        <v>137</v>
      </c>
      <c r="B7" s="18" t="s">
        <v>117</v>
      </c>
      <c r="C7" s="18"/>
      <c r="D7" s="19">
        <v>20</v>
      </c>
      <c r="E7" s="18">
        <f t="shared" si="0"/>
        <v>0</v>
      </c>
    </row>
    <row r="8" spans="1:5" ht="33.75" x14ac:dyDescent="0.25">
      <c r="A8" s="41" t="s">
        <v>138</v>
      </c>
      <c r="B8" s="18" t="s">
        <v>14</v>
      </c>
      <c r="C8" s="18"/>
      <c r="D8" s="19">
        <v>10</v>
      </c>
      <c r="E8" s="18">
        <f t="shared" si="0"/>
        <v>0</v>
      </c>
    </row>
    <row r="9" spans="1:5" x14ac:dyDescent="0.25">
      <c r="A9" s="41" t="s">
        <v>139</v>
      </c>
      <c r="B9" s="18" t="s">
        <v>15</v>
      </c>
      <c r="C9" s="18"/>
      <c r="D9" s="19">
        <v>10</v>
      </c>
      <c r="E9" s="18">
        <f t="shared" si="0"/>
        <v>0</v>
      </c>
    </row>
    <row r="10" spans="1:5" x14ac:dyDescent="0.25">
      <c r="A10" s="41" t="s">
        <v>140</v>
      </c>
      <c r="B10" s="18" t="s">
        <v>16</v>
      </c>
      <c r="C10" s="18"/>
      <c r="D10" s="19">
        <v>10</v>
      </c>
      <c r="E10" s="18">
        <f t="shared" si="0"/>
        <v>0</v>
      </c>
    </row>
  </sheetData>
  <mergeCells count="1">
    <mergeCell ref="B1:E1"/>
  </mergeCells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21" sqref="D21"/>
    </sheetView>
  </sheetViews>
  <sheetFormatPr defaultRowHeight="15" x14ac:dyDescent="0.25"/>
  <cols>
    <col min="3" max="3" width="62.140625" customWidth="1"/>
    <col min="4" max="8" width="9.140625" customWidth="1"/>
  </cols>
  <sheetData>
    <row r="1" spans="1:3" x14ac:dyDescent="0.25">
      <c r="A1" s="17" t="s">
        <v>94</v>
      </c>
      <c r="B1" s="17">
        <v>1</v>
      </c>
    </row>
    <row r="2" spans="1:3" x14ac:dyDescent="0.25">
      <c r="A2" s="17" t="s">
        <v>95</v>
      </c>
      <c r="B2" s="17">
        <v>2</v>
      </c>
    </row>
    <row r="3" spans="1:3" ht="21" x14ac:dyDescent="0.25">
      <c r="A3" s="17" t="s">
        <v>96</v>
      </c>
      <c r="B3" s="17">
        <v>3</v>
      </c>
    </row>
    <row r="4" spans="1:3" x14ac:dyDescent="0.25">
      <c r="A4" s="17" t="s">
        <v>97</v>
      </c>
      <c r="B4" s="17">
        <v>4</v>
      </c>
    </row>
    <row r="5" spans="1:3" x14ac:dyDescent="0.25">
      <c r="A5" s="17" t="s">
        <v>98</v>
      </c>
      <c r="B5" s="17">
        <v>5</v>
      </c>
    </row>
    <row r="16" spans="1:3" x14ac:dyDescent="0.25">
      <c r="C1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6" zoomScale="140" zoomScaleNormal="140" workbookViewId="0">
      <selection activeCell="B45" sqref="B45"/>
    </sheetView>
  </sheetViews>
  <sheetFormatPr defaultRowHeight="15" x14ac:dyDescent="0.25"/>
  <cols>
    <col min="2" max="2" width="40.42578125" customWidth="1"/>
    <col min="3" max="3" width="8.85546875" customWidth="1"/>
  </cols>
  <sheetData>
    <row r="1" spans="1:4" x14ac:dyDescent="0.25">
      <c r="A1" s="2"/>
      <c r="B1" s="59" t="s">
        <v>35</v>
      </c>
      <c r="C1" s="60"/>
      <c r="D1" s="60"/>
    </row>
    <row r="2" spans="1:4" ht="73.5" x14ac:dyDescent="0.25">
      <c r="A2" s="9" t="s">
        <v>106</v>
      </c>
      <c r="B2" s="9" t="s">
        <v>107</v>
      </c>
      <c r="C2" s="9" t="s">
        <v>18</v>
      </c>
      <c r="D2" s="9" t="s">
        <v>1</v>
      </c>
    </row>
    <row r="3" spans="1:4" ht="40.9" customHeight="1" x14ac:dyDescent="0.25">
      <c r="A3" s="6" t="s">
        <v>20</v>
      </c>
      <c r="B3" s="10" t="s">
        <v>23</v>
      </c>
      <c r="C3" s="9"/>
      <c r="D3" s="13">
        <v>200</v>
      </c>
    </row>
    <row r="4" spans="1:4" ht="15" customHeight="1" x14ac:dyDescent="0.25">
      <c r="A4" s="6">
        <v>1</v>
      </c>
      <c r="B4" s="10" t="s">
        <v>142</v>
      </c>
      <c r="C4" s="7">
        <v>1</v>
      </c>
      <c r="D4" s="30">
        <f>IF(ISBLANK(B4),0,$D$3/C4)</f>
        <v>200</v>
      </c>
    </row>
    <row r="5" spans="1:4" ht="15" customHeight="1" x14ac:dyDescent="0.25">
      <c r="A5" s="6">
        <v>2</v>
      </c>
      <c r="B5" s="10"/>
      <c r="C5" s="7">
        <v>1</v>
      </c>
      <c r="D5" s="30">
        <f t="shared" ref="D5:D8" si="0">IF(ISBLANK(B5),0,$D$3/C5)</f>
        <v>0</v>
      </c>
    </row>
    <row r="6" spans="1:4" ht="15" customHeight="1" x14ac:dyDescent="0.25">
      <c r="A6" s="6">
        <v>3</v>
      </c>
      <c r="B6" s="10"/>
      <c r="C6" s="7">
        <v>1</v>
      </c>
      <c r="D6" s="30">
        <f t="shared" si="0"/>
        <v>0</v>
      </c>
    </row>
    <row r="7" spans="1:4" ht="15" customHeight="1" x14ac:dyDescent="0.25">
      <c r="A7" s="6">
        <v>4</v>
      </c>
      <c r="B7" s="10"/>
      <c r="C7" s="7">
        <v>1</v>
      </c>
      <c r="D7" s="30">
        <f t="shared" si="0"/>
        <v>0</v>
      </c>
    </row>
    <row r="8" spans="1:4" ht="15" customHeight="1" x14ac:dyDescent="0.25">
      <c r="A8" s="6">
        <v>5</v>
      </c>
      <c r="B8" s="10"/>
      <c r="C8" s="9">
        <v>1</v>
      </c>
      <c r="D8" s="30">
        <f t="shared" si="0"/>
        <v>0</v>
      </c>
    </row>
    <row r="9" spans="1:4" ht="15" customHeight="1" x14ac:dyDescent="0.25">
      <c r="A9" s="61" t="s">
        <v>21</v>
      </c>
      <c r="B9" s="62"/>
      <c r="C9" s="62"/>
      <c r="D9" s="31">
        <f>SUM(D4:D8)</f>
        <v>200</v>
      </c>
    </row>
    <row r="10" spans="1:4" ht="31.9" customHeight="1" x14ac:dyDescent="0.25">
      <c r="A10" s="6" t="s">
        <v>22</v>
      </c>
      <c r="B10" s="10" t="s">
        <v>119</v>
      </c>
      <c r="C10" s="20"/>
      <c r="D10" s="13">
        <v>150</v>
      </c>
    </row>
    <row r="11" spans="1:4" ht="15" customHeight="1" x14ac:dyDescent="0.25">
      <c r="A11" s="6">
        <v>1</v>
      </c>
      <c r="B11" s="10" t="s">
        <v>142</v>
      </c>
      <c r="C11" s="7">
        <v>1</v>
      </c>
      <c r="D11" s="30">
        <f>IF(ISBLANK(B11),0,$D$10/C11)</f>
        <v>150</v>
      </c>
    </row>
    <row r="12" spans="1:4" ht="15" customHeight="1" x14ac:dyDescent="0.25">
      <c r="A12" s="6">
        <v>2</v>
      </c>
      <c r="B12" s="10"/>
      <c r="C12" s="7">
        <v>1</v>
      </c>
      <c r="D12" s="30">
        <f t="shared" ref="D12:D15" si="1">IF(ISBLANK(B12),0,$D$10/C12)</f>
        <v>0</v>
      </c>
    </row>
    <row r="13" spans="1:4" ht="15" customHeight="1" x14ac:dyDescent="0.25">
      <c r="A13" s="6">
        <v>3</v>
      </c>
      <c r="B13" s="10"/>
      <c r="C13" s="7">
        <v>1</v>
      </c>
      <c r="D13" s="30">
        <f t="shared" si="1"/>
        <v>0</v>
      </c>
    </row>
    <row r="14" spans="1:4" ht="15" customHeight="1" x14ac:dyDescent="0.25">
      <c r="A14" s="6">
        <v>4</v>
      </c>
      <c r="B14" s="10"/>
      <c r="C14" s="7">
        <v>1</v>
      </c>
      <c r="D14" s="30">
        <f t="shared" si="1"/>
        <v>0</v>
      </c>
    </row>
    <row r="15" spans="1:4" ht="15" customHeight="1" x14ac:dyDescent="0.25">
      <c r="A15" s="6">
        <v>5</v>
      </c>
      <c r="B15" s="10"/>
      <c r="C15" s="9">
        <v>1</v>
      </c>
      <c r="D15" s="30">
        <f t="shared" si="1"/>
        <v>0</v>
      </c>
    </row>
    <row r="16" spans="1:4" ht="15" customHeight="1" x14ac:dyDescent="0.25">
      <c r="A16" s="61" t="s">
        <v>21</v>
      </c>
      <c r="B16" s="62"/>
      <c r="C16" s="62"/>
      <c r="D16" s="31">
        <f>SUM(D11:D15)</f>
        <v>150</v>
      </c>
    </row>
    <row r="17" spans="1:4" ht="15" customHeight="1" x14ac:dyDescent="0.25">
      <c r="A17" s="6" t="s">
        <v>24</v>
      </c>
      <c r="B17" s="10" t="s">
        <v>25</v>
      </c>
      <c r="C17" s="20" t="s">
        <v>62</v>
      </c>
      <c r="D17" s="13">
        <v>100</v>
      </c>
    </row>
    <row r="18" spans="1:4" x14ac:dyDescent="0.25">
      <c r="A18" s="6">
        <v>1</v>
      </c>
      <c r="B18" s="10" t="s">
        <v>142</v>
      </c>
      <c r="C18" s="7">
        <v>1</v>
      </c>
      <c r="D18" s="30">
        <f>IF(ISBLANK(B18),0,$D$17/C18)</f>
        <v>100</v>
      </c>
    </row>
    <row r="19" spans="1:4" x14ac:dyDescent="0.25">
      <c r="A19" s="6">
        <v>2</v>
      </c>
      <c r="B19" s="10"/>
      <c r="C19" s="7">
        <v>1</v>
      </c>
      <c r="D19" s="30">
        <f t="shared" ref="D19:D22" si="2">IF(ISBLANK(B19),0,$D$17/C19)</f>
        <v>0</v>
      </c>
    </row>
    <row r="20" spans="1:4" x14ac:dyDescent="0.25">
      <c r="A20" s="6">
        <v>3</v>
      </c>
      <c r="B20" s="10"/>
      <c r="C20" s="7">
        <v>1</v>
      </c>
      <c r="D20" s="30">
        <f t="shared" si="2"/>
        <v>0</v>
      </c>
    </row>
    <row r="21" spans="1:4" x14ac:dyDescent="0.25">
      <c r="A21" s="6">
        <v>4</v>
      </c>
      <c r="B21" s="10"/>
      <c r="C21" s="7">
        <v>1</v>
      </c>
      <c r="D21" s="30">
        <f t="shared" si="2"/>
        <v>0</v>
      </c>
    </row>
    <row r="22" spans="1:4" x14ac:dyDescent="0.25">
      <c r="A22" s="6">
        <v>5</v>
      </c>
      <c r="B22" s="10"/>
      <c r="C22" s="9">
        <v>1</v>
      </c>
      <c r="D22" s="30">
        <f t="shared" si="2"/>
        <v>0</v>
      </c>
    </row>
    <row r="23" spans="1:4" x14ac:dyDescent="0.25">
      <c r="A23" s="61" t="s">
        <v>21</v>
      </c>
      <c r="B23" s="62"/>
      <c r="C23" s="62"/>
      <c r="D23" s="31">
        <f>SUM(D18:D22)</f>
        <v>100</v>
      </c>
    </row>
    <row r="24" spans="1:4" ht="18.75" x14ac:dyDescent="0.25">
      <c r="A24" s="6" t="s">
        <v>26</v>
      </c>
      <c r="B24" s="10" t="s">
        <v>27</v>
      </c>
      <c r="C24" s="9"/>
      <c r="D24" s="13">
        <v>100</v>
      </c>
    </row>
    <row r="25" spans="1:4" x14ac:dyDescent="0.25">
      <c r="A25" s="6">
        <v>1</v>
      </c>
      <c r="B25" s="10" t="s">
        <v>142</v>
      </c>
      <c r="C25" s="7">
        <v>1</v>
      </c>
      <c r="D25" s="30">
        <f>IF(ISBLANK(B25),0,$D$24/C25)</f>
        <v>100</v>
      </c>
    </row>
    <row r="26" spans="1:4" x14ac:dyDescent="0.25">
      <c r="A26" s="6">
        <v>2</v>
      </c>
      <c r="B26" s="10"/>
      <c r="C26" s="7">
        <v>1</v>
      </c>
      <c r="D26" s="30">
        <f t="shared" ref="D26:D29" si="3">IF(ISBLANK(B26),0,$D$24/C26)</f>
        <v>0</v>
      </c>
    </row>
    <row r="27" spans="1:4" x14ac:dyDescent="0.25">
      <c r="A27" s="6">
        <v>3</v>
      </c>
      <c r="B27" s="10"/>
      <c r="C27" s="7">
        <v>1</v>
      </c>
      <c r="D27" s="30">
        <f t="shared" si="3"/>
        <v>0</v>
      </c>
    </row>
    <row r="28" spans="1:4" x14ac:dyDescent="0.25">
      <c r="A28" s="6">
        <v>4</v>
      </c>
      <c r="B28" s="10"/>
      <c r="C28" s="7">
        <v>1</v>
      </c>
      <c r="D28" s="30">
        <f t="shared" si="3"/>
        <v>0</v>
      </c>
    </row>
    <row r="29" spans="1:4" x14ac:dyDescent="0.25">
      <c r="A29" s="6">
        <v>5</v>
      </c>
      <c r="B29" s="10"/>
      <c r="C29" s="9">
        <v>1</v>
      </c>
      <c r="D29" s="30">
        <f t="shared" si="3"/>
        <v>0</v>
      </c>
    </row>
    <row r="30" spans="1:4" x14ac:dyDescent="0.25">
      <c r="A30" s="61" t="s">
        <v>21</v>
      </c>
      <c r="B30" s="62"/>
      <c r="C30" s="62"/>
      <c r="D30" s="31">
        <f>SUM(D25:D29)</f>
        <v>100</v>
      </c>
    </row>
    <row r="31" spans="1:4" ht="18.75" x14ac:dyDescent="0.25">
      <c r="A31" s="6" t="s">
        <v>28</v>
      </c>
      <c r="B31" s="10" t="s">
        <v>29</v>
      </c>
      <c r="C31" s="9"/>
      <c r="D31" s="13">
        <v>50</v>
      </c>
    </row>
    <row r="32" spans="1:4" x14ac:dyDescent="0.25">
      <c r="A32" s="6">
        <v>1</v>
      </c>
      <c r="B32" s="10" t="s">
        <v>142</v>
      </c>
      <c r="C32" s="7">
        <v>1</v>
      </c>
      <c r="D32" s="30">
        <f>IF(ISBLANK(B32),0,$D$31/C32)</f>
        <v>50</v>
      </c>
    </row>
    <row r="33" spans="1:4" x14ac:dyDescent="0.25">
      <c r="A33" s="6">
        <v>2</v>
      </c>
      <c r="B33" s="10"/>
      <c r="C33" s="7">
        <v>1</v>
      </c>
      <c r="D33" s="30">
        <f t="shared" ref="D33:D36" si="4">IF(ISBLANK(B33),0,$D$31/C33)</f>
        <v>0</v>
      </c>
    </row>
    <row r="34" spans="1:4" x14ac:dyDescent="0.25">
      <c r="A34" s="6">
        <v>3</v>
      </c>
      <c r="B34" s="10"/>
      <c r="C34" s="7">
        <v>1</v>
      </c>
      <c r="D34" s="30">
        <f t="shared" si="4"/>
        <v>0</v>
      </c>
    </row>
    <row r="35" spans="1:4" x14ac:dyDescent="0.25">
      <c r="A35" s="6">
        <v>4</v>
      </c>
      <c r="B35" s="10"/>
      <c r="C35" s="7">
        <v>1</v>
      </c>
      <c r="D35" s="30">
        <f t="shared" si="4"/>
        <v>0</v>
      </c>
    </row>
    <row r="36" spans="1:4" x14ac:dyDescent="0.25">
      <c r="A36" s="6">
        <v>5</v>
      </c>
      <c r="B36" s="10"/>
      <c r="C36" s="9">
        <v>1</v>
      </c>
      <c r="D36" s="30">
        <f t="shared" si="4"/>
        <v>0</v>
      </c>
    </row>
    <row r="37" spans="1:4" x14ac:dyDescent="0.25">
      <c r="A37" s="61" t="s">
        <v>21</v>
      </c>
      <c r="B37" s="62"/>
      <c r="C37" s="62"/>
      <c r="D37" s="31">
        <f>SUM(D32:D36)</f>
        <v>50</v>
      </c>
    </row>
  </sheetData>
  <mergeCells count="6">
    <mergeCell ref="B1:D1"/>
    <mergeCell ref="A30:C30"/>
    <mergeCell ref="A37:C37"/>
    <mergeCell ref="A9:C9"/>
    <mergeCell ref="A16:C16"/>
    <mergeCell ref="A23:C2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9" workbookViewId="0">
      <selection activeCell="J23" sqref="J23"/>
    </sheetView>
  </sheetViews>
  <sheetFormatPr defaultRowHeight="15" x14ac:dyDescent="0.25"/>
  <cols>
    <col min="2" max="2" width="36.42578125" customWidth="1"/>
    <col min="3" max="3" width="8.42578125" bestFit="1" customWidth="1"/>
  </cols>
  <sheetData>
    <row r="1" spans="1:4" x14ac:dyDescent="0.25">
      <c r="A1" s="2"/>
      <c r="B1" s="63" t="s">
        <v>37</v>
      </c>
      <c r="C1" s="63"/>
      <c r="D1" s="63"/>
    </row>
    <row r="2" spans="1:4" ht="73.5" x14ac:dyDescent="0.25">
      <c r="A2" s="9" t="s">
        <v>106</v>
      </c>
      <c r="B2" s="9" t="s">
        <v>107</v>
      </c>
      <c r="C2" s="9" t="s">
        <v>18</v>
      </c>
      <c r="D2" s="9" t="s">
        <v>1</v>
      </c>
    </row>
    <row r="3" spans="1:4" ht="33.75" x14ac:dyDescent="0.25">
      <c r="A3" s="6" t="s">
        <v>30</v>
      </c>
      <c r="B3" s="10" t="s">
        <v>23</v>
      </c>
      <c r="C3" s="9"/>
      <c r="D3" s="15">
        <v>50</v>
      </c>
    </row>
    <row r="4" spans="1:4" x14ac:dyDescent="0.25">
      <c r="A4" s="6">
        <v>1</v>
      </c>
      <c r="B4" s="10">
        <v>1</v>
      </c>
      <c r="C4" s="7">
        <v>1</v>
      </c>
      <c r="D4" s="30">
        <f>IF(ISBLANK(B4),0,$D$3/C4)</f>
        <v>50</v>
      </c>
    </row>
    <row r="5" spans="1:4" x14ac:dyDescent="0.25">
      <c r="A5" s="6">
        <v>2</v>
      </c>
      <c r="B5" s="10"/>
      <c r="C5" s="7">
        <v>1</v>
      </c>
      <c r="D5" s="30">
        <f t="shared" ref="D5:D8" si="0">IF(ISBLANK(B5),0,$D$3/C5)</f>
        <v>0</v>
      </c>
    </row>
    <row r="6" spans="1:4" x14ac:dyDescent="0.25">
      <c r="A6" s="6">
        <v>3</v>
      </c>
      <c r="B6" s="10"/>
      <c r="C6" s="7">
        <v>1</v>
      </c>
      <c r="D6" s="30">
        <f t="shared" si="0"/>
        <v>0</v>
      </c>
    </row>
    <row r="7" spans="1:4" x14ac:dyDescent="0.25">
      <c r="A7" s="6">
        <v>4</v>
      </c>
      <c r="B7" s="10"/>
      <c r="C7" s="7">
        <v>1</v>
      </c>
      <c r="D7" s="30">
        <f t="shared" si="0"/>
        <v>0</v>
      </c>
    </row>
    <row r="8" spans="1:4" x14ac:dyDescent="0.25">
      <c r="A8" s="6">
        <v>5</v>
      </c>
      <c r="B8" s="10"/>
      <c r="C8" s="9">
        <v>1</v>
      </c>
      <c r="D8" s="30">
        <f t="shared" si="0"/>
        <v>0</v>
      </c>
    </row>
    <row r="9" spans="1:4" x14ac:dyDescent="0.25">
      <c r="A9" s="61" t="s">
        <v>21</v>
      </c>
      <c r="B9" s="62"/>
      <c r="C9" s="62"/>
      <c r="D9" s="31">
        <f>SUM(D4:D8)</f>
        <v>50</v>
      </c>
    </row>
    <row r="10" spans="1:4" ht="33.75" x14ac:dyDescent="0.25">
      <c r="A10" s="6" t="s">
        <v>31</v>
      </c>
      <c r="B10" s="10" t="s">
        <v>131</v>
      </c>
      <c r="C10" s="9"/>
      <c r="D10" s="15">
        <v>30</v>
      </c>
    </row>
    <row r="11" spans="1:4" x14ac:dyDescent="0.25">
      <c r="A11" s="6">
        <v>1</v>
      </c>
      <c r="B11" s="10">
        <v>1</v>
      </c>
      <c r="C11" s="7">
        <v>1</v>
      </c>
      <c r="D11" s="30">
        <f>IF(ISBLANK(B11),0,$D$10/C11)</f>
        <v>30</v>
      </c>
    </row>
    <row r="12" spans="1:4" x14ac:dyDescent="0.25">
      <c r="A12" s="6">
        <v>2</v>
      </c>
      <c r="B12" s="10"/>
      <c r="C12" s="7">
        <v>1</v>
      </c>
      <c r="D12" s="30">
        <f t="shared" ref="D12:D15" si="1">IF(ISBLANK(B12),0,$D$10/C12)</f>
        <v>0</v>
      </c>
    </row>
    <row r="13" spans="1:4" x14ac:dyDescent="0.25">
      <c r="A13" s="6">
        <v>3</v>
      </c>
      <c r="B13" s="10"/>
      <c r="C13" s="7">
        <v>1</v>
      </c>
      <c r="D13" s="30">
        <f t="shared" si="1"/>
        <v>0</v>
      </c>
    </row>
    <row r="14" spans="1:4" x14ac:dyDescent="0.25">
      <c r="A14" s="6">
        <v>4</v>
      </c>
      <c r="B14" s="10"/>
      <c r="C14" s="7">
        <v>1</v>
      </c>
      <c r="D14" s="30">
        <f t="shared" si="1"/>
        <v>0</v>
      </c>
    </row>
    <row r="15" spans="1:4" x14ac:dyDescent="0.25">
      <c r="A15" s="6">
        <v>5</v>
      </c>
      <c r="B15" s="10"/>
      <c r="C15" s="9">
        <v>1</v>
      </c>
      <c r="D15" s="30">
        <f t="shared" si="1"/>
        <v>0</v>
      </c>
    </row>
    <row r="16" spans="1:4" x14ac:dyDescent="0.25">
      <c r="A16" s="61" t="s">
        <v>21</v>
      </c>
      <c r="B16" s="62"/>
      <c r="C16" s="62"/>
      <c r="D16" s="31">
        <f>SUM(D11:D15)</f>
        <v>30</v>
      </c>
    </row>
    <row r="17" spans="1:4" ht="18.75" x14ac:dyDescent="0.25">
      <c r="A17" s="6" t="s">
        <v>32</v>
      </c>
      <c r="B17" s="10" t="s">
        <v>25</v>
      </c>
      <c r="C17" s="9"/>
      <c r="D17" s="15">
        <v>25</v>
      </c>
    </row>
    <row r="18" spans="1:4" x14ac:dyDescent="0.25">
      <c r="A18" s="6">
        <v>1</v>
      </c>
      <c r="B18" s="10">
        <v>1</v>
      </c>
      <c r="C18" s="7">
        <v>1</v>
      </c>
      <c r="D18" s="30">
        <f>IF(ISBLANK(B18),0,$D$17/C18)</f>
        <v>25</v>
      </c>
    </row>
    <row r="19" spans="1:4" x14ac:dyDescent="0.25">
      <c r="A19" s="6">
        <v>2</v>
      </c>
      <c r="B19" s="10"/>
      <c r="C19" s="7">
        <v>1</v>
      </c>
      <c r="D19" s="30">
        <f t="shared" ref="D19:D22" si="2">IF(ISBLANK(B19),0,$D$17/C19)</f>
        <v>0</v>
      </c>
    </row>
    <row r="20" spans="1:4" x14ac:dyDescent="0.25">
      <c r="A20" s="6">
        <v>3</v>
      </c>
      <c r="B20" s="10"/>
      <c r="C20" s="7">
        <v>1</v>
      </c>
      <c r="D20" s="30">
        <f t="shared" si="2"/>
        <v>0</v>
      </c>
    </row>
    <row r="21" spans="1:4" x14ac:dyDescent="0.25">
      <c r="A21" s="6">
        <v>4</v>
      </c>
      <c r="B21" s="10"/>
      <c r="C21" s="7">
        <v>1</v>
      </c>
      <c r="D21" s="30">
        <f t="shared" si="2"/>
        <v>0</v>
      </c>
    </row>
    <row r="22" spans="1:4" x14ac:dyDescent="0.25">
      <c r="A22" s="6">
        <v>5</v>
      </c>
      <c r="B22" s="10"/>
      <c r="C22" s="9">
        <v>1</v>
      </c>
      <c r="D22" s="30">
        <f t="shared" si="2"/>
        <v>0</v>
      </c>
    </row>
    <row r="23" spans="1:4" x14ac:dyDescent="0.25">
      <c r="A23" s="61" t="s">
        <v>21</v>
      </c>
      <c r="B23" s="62"/>
      <c r="C23" s="62"/>
      <c r="D23" s="31">
        <f>SUM(D18:D22)</f>
        <v>25</v>
      </c>
    </row>
    <row r="24" spans="1:4" ht="22.5" x14ac:dyDescent="0.25">
      <c r="A24" s="6" t="s">
        <v>33</v>
      </c>
      <c r="B24" s="10" t="s">
        <v>27</v>
      </c>
      <c r="C24" s="9"/>
      <c r="D24" s="15">
        <v>25</v>
      </c>
    </row>
    <row r="25" spans="1:4" x14ac:dyDescent="0.25">
      <c r="A25" s="6">
        <v>1</v>
      </c>
      <c r="B25" s="10">
        <v>1</v>
      </c>
      <c r="C25" s="7">
        <v>1</v>
      </c>
      <c r="D25" s="30">
        <f>IF(ISBLANK(B25),0,$D$24/C25)</f>
        <v>25</v>
      </c>
    </row>
    <row r="26" spans="1:4" x14ac:dyDescent="0.25">
      <c r="A26" s="6">
        <v>2</v>
      </c>
      <c r="B26" s="10"/>
      <c r="C26" s="7">
        <v>1</v>
      </c>
      <c r="D26" s="30">
        <f t="shared" ref="D26:D29" si="3">IF(ISBLANK(B26),0,$D$24/C26)</f>
        <v>0</v>
      </c>
    </row>
    <row r="27" spans="1:4" x14ac:dyDescent="0.25">
      <c r="A27" s="6">
        <v>3</v>
      </c>
      <c r="B27" s="10"/>
      <c r="C27" s="7">
        <v>1</v>
      </c>
      <c r="D27" s="30">
        <f t="shared" si="3"/>
        <v>0</v>
      </c>
    </row>
    <row r="28" spans="1:4" x14ac:dyDescent="0.25">
      <c r="A28" s="6">
        <v>4</v>
      </c>
      <c r="B28" s="10"/>
      <c r="C28" s="7">
        <v>1</v>
      </c>
      <c r="D28" s="30">
        <f t="shared" si="3"/>
        <v>0</v>
      </c>
    </row>
    <row r="29" spans="1:4" x14ac:dyDescent="0.25">
      <c r="A29" s="6">
        <v>5</v>
      </c>
      <c r="B29" s="10"/>
      <c r="C29" s="9">
        <v>1</v>
      </c>
      <c r="D29" s="30">
        <f t="shared" si="3"/>
        <v>0</v>
      </c>
    </row>
    <row r="30" spans="1:4" x14ac:dyDescent="0.25">
      <c r="A30" s="61" t="s">
        <v>21</v>
      </c>
      <c r="B30" s="62"/>
      <c r="C30" s="62"/>
      <c r="D30" s="31">
        <f>SUM(D25:D29)</f>
        <v>25</v>
      </c>
    </row>
    <row r="31" spans="1:4" ht="18.75" x14ac:dyDescent="0.25">
      <c r="A31" s="6" t="s">
        <v>34</v>
      </c>
      <c r="B31" s="10" t="s">
        <v>29</v>
      </c>
      <c r="C31" s="9"/>
      <c r="D31" s="15">
        <v>10</v>
      </c>
    </row>
    <row r="32" spans="1:4" x14ac:dyDescent="0.25">
      <c r="A32" s="6">
        <v>1</v>
      </c>
      <c r="B32" s="10">
        <v>1</v>
      </c>
      <c r="C32" s="7">
        <v>1</v>
      </c>
      <c r="D32" s="30">
        <f>IF(ISBLANK(B32),0,$D$31/C32)</f>
        <v>10</v>
      </c>
    </row>
    <row r="33" spans="1:4" x14ac:dyDescent="0.25">
      <c r="A33" s="6">
        <v>2</v>
      </c>
      <c r="B33" s="10"/>
      <c r="C33" s="7">
        <v>1</v>
      </c>
      <c r="D33" s="30">
        <f t="shared" ref="D33:D35" si="4">IF(ISBLANK(B33),0,$D$31/C33)</f>
        <v>0</v>
      </c>
    </row>
    <row r="34" spans="1:4" x14ac:dyDescent="0.25">
      <c r="A34" s="6">
        <v>3</v>
      </c>
      <c r="B34" s="10"/>
      <c r="C34" s="7">
        <v>1</v>
      </c>
      <c r="D34" s="30">
        <f t="shared" si="4"/>
        <v>0</v>
      </c>
    </row>
    <row r="35" spans="1:4" x14ac:dyDescent="0.25">
      <c r="A35" s="6">
        <v>4</v>
      </c>
      <c r="B35" s="10"/>
      <c r="C35" s="7">
        <v>1</v>
      </c>
      <c r="D35" s="30">
        <f t="shared" si="4"/>
        <v>0</v>
      </c>
    </row>
    <row r="36" spans="1:4" x14ac:dyDescent="0.25">
      <c r="A36" s="6">
        <v>5</v>
      </c>
      <c r="B36" s="10"/>
      <c r="C36" s="9">
        <v>1</v>
      </c>
      <c r="D36" s="30">
        <f>IF(ISBLANK(B36),0,$D$31/C36)</f>
        <v>0</v>
      </c>
    </row>
    <row r="37" spans="1:4" x14ac:dyDescent="0.25">
      <c r="A37" s="61" t="s">
        <v>21</v>
      </c>
      <c r="B37" s="62"/>
      <c r="C37" s="62"/>
      <c r="D37" s="31">
        <f>SUM(D32:D36)</f>
        <v>10</v>
      </c>
    </row>
  </sheetData>
  <mergeCells count="6">
    <mergeCell ref="A30:C30"/>
    <mergeCell ref="A37:C37"/>
    <mergeCell ref="B1:D1"/>
    <mergeCell ref="A9:C9"/>
    <mergeCell ref="A16:C16"/>
    <mergeCell ref="A23:C2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3" zoomScale="140" zoomScaleNormal="140" workbookViewId="0">
      <selection activeCell="F29" sqref="F29"/>
    </sheetView>
  </sheetViews>
  <sheetFormatPr defaultRowHeight="15" x14ac:dyDescent="0.25"/>
  <cols>
    <col min="2" max="2" width="32.42578125" customWidth="1"/>
    <col min="4" max="4" width="12.7109375" customWidth="1"/>
  </cols>
  <sheetData>
    <row r="1" spans="1:4" x14ac:dyDescent="0.25">
      <c r="B1" s="64" t="s">
        <v>44</v>
      </c>
      <c r="C1" s="65"/>
      <c r="D1" s="65"/>
    </row>
    <row r="2" spans="1:4" ht="73.5" x14ac:dyDescent="0.25">
      <c r="A2" s="8" t="s">
        <v>106</v>
      </c>
      <c r="B2" s="8" t="s">
        <v>107</v>
      </c>
      <c r="C2" s="8" t="s">
        <v>18</v>
      </c>
      <c r="D2" s="8" t="s">
        <v>1</v>
      </c>
    </row>
    <row r="3" spans="1:4" ht="45" x14ac:dyDescent="0.25">
      <c r="A3" s="25" t="s">
        <v>63</v>
      </c>
      <c r="B3" s="26" t="s">
        <v>45</v>
      </c>
      <c r="C3" s="9"/>
      <c r="D3" s="16">
        <v>50</v>
      </c>
    </row>
    <row r="4" spans="1:4" x14ac:dyDescent="0.25">
      <c r="A4" s="6">
        <v>1</v>
      </c>
      <c r="B4" s="1">
        <v>1</v>
      </c>
      <c r="C4" s="7">
        <v>1</v>
      </c>
      <c r="D4" s="30">
        <f>IF(ISBLANK(B4),0,$D$3/C4)</f>
        <v>50</v>
      </c>
    </row>
    <row r="5" spans="1:4" x14ac:dyDescent="0.25">
      <c r="A5" s="6">
        <v>2</v>
      </c>
      <c r="B5" s="1"/>
      <c r="C5" s="7">
        <v>1</v>
      </c>
      <c r="D5" s="30">
        <f t="shared" ref="D5:D8" si="0">IF(ISBLANK(B5),0,$D$3/C5)</f>
        <v>0</v>
      </c>
    </row>
    <row r="6" spans="1:4" x14ac:dyDescent="0.25">
      <c r="A6" s="6">
        <v>3</v>
      </c>
      <c r="B6" s="1"/>
      <c r="C6" s="7">
        <v>1</v>
      </c>
      <c r="D6" s="30">
        <f t="shared" si="0"/>
        <v>0</v>
      </c>
    </row>
    <row r="7" spans="1:4" x14ac:dyDescent="0.25">
      <c r="A7" s="6">
        <v>4</v>
      </c>
      <c r="B7" s="1"/>
      <c r="C7" s="7">
        <v>1</v>
      </c>
      <c r="D7" s="30">
        <f t="shared" si="0"/>
        <v>0</v>
      </c>
    </row>
    <row r="8" spans="1:4" x14ac:dyDescent="0.25">
      <c r="A8" s="6">
        <v>5</v>
      </c>
      <c r="B8" s="1"/>
      <c r="C8" s="5">
        <v>1</v>
      </c>
      <c r="D8" s="30">
        <f t="shared" si="0"/>
        <v>0</v>
      </c>
    </row>
    <row r="9" spans="1:4" x14ac:dyDescent="0.25">
      <c r="A9" s="61" t="s">
        <v>21</v>
      </c>
      <c r="B9" s="62"/>
      <c r="C9" s="62"/>
      <c r="D9" s="31">
        <f>SUM(D4:D8)</f>
        <v>50</v>
      </c>
    </row>
    <row r="10" spans="1:4" ht="22.5" x14ac:dyDescent="0.25">
      <c r="A10" s="25" t="s">
        <v>64</v>
      </c>
      <c r="B10" s="26" t="s">
        <v>130</v>
      </c>
      <c r="C10" s="9"/>
      <c r="D10" s="16">
        <v>20</v>
      </c>
    </row>
    <row r="11" spans="1:4" x14ac:dyDescent="0.25">
      <c r="A11" s="6">
        <v>1</v>
      </c>
      <c r="B11" s="1">
        <v>1</v>
      </c>
      <c r="C11" s="7">
        <v>1</v>
      </c>
      <c r="D11" s="30">
        <f>IF(ISBLANK(B11),0,$D$10/C11)</f>
        <v>20</v>
      </c>
    </row>
    <row r="12" spans="1:4" x14ac:dyDescent="0.25">
      <c r="A12" s="6">
        <v>2</v>
      </c>
      <c r="B12" s="1"/>
      <c r="C12" s="7">
        <v>1</v>
      </c>
      <c r="D12" s="30">
        <f t="shared" ref="D12:D14" si="1">IF(ISBLANK(B12),0,$D$10/C12)</f>
        <v>0</v>
      </c>
    </row>
    <row r="13" spans="1:4" x14ac:dyDescent="0.25">
      <c r="A13" s="6">
        <v>3</v>
      </c>
      <c r="B13" s="1"/>
      <c r="C13" s="7">
        <v>1</v>
      </c>
      <c r="D13" s="30">
        <f t="shared" si="1"/>
        <v>0</v>
      </c>
    </row>
    <row r="14" spans="1:4" x14ac:dyDescent="0.25">
      <c r="A14" s="6">
        <v>4</v>
      </c>
      <c r="B14" s="1"/>
      <c r="C14" s="7">
        <v>1</v>
      </c>
      <c r="D14" s="30">
        <f t="shared" si="1"/>
        <v>0</v>
      </c>
    </row>
    <row r="15" spans="1:4" x14ac:dyDescent="0.25">
      <c r="A15" s="6">
        <v>5</v>
      </c>
      <c r="B15" s="1"/>
      <c r="C15" s="5">
        <v>1</v>
      </c>
      <c r="D15" s="30">
        <f>IF(ISBLANK(B15),0,$D$10/C15)</f>
        <v>0</v>
      </c>
    </row>
    <row r="16" spans="1:4" x14ac:dyDescent="0.25">
      <c r="A16" s="61" t="s">
        <v>21</v>
      </c>
      <c r="B16" s="62"/>
      <c r="C16" s="62"/>
      <c r="D16" s="31">
        <f>SUM(D11:D15)</f>
        <v>20</v>
      </c>
    </row>
    <row r="17" spans="1:4" ht="45" x14ac:dyDescent="0.25">
      <c r="A17" s="38" t="s">
        <v>120</v>
      </c>
      <c r="B17" s="26" t="s">
        <v>46</v>
      </c>
      <c r="C17" s="37"/>
      <c r="D17" s="16">
        <v>30</v>
      </c>
    </row>
    <row r="18" spans="1:4" x14ac:dyDescent="0.25">
      <c r="A18" s="6">
        <v>1</v>
      </c>
      <c r="B18" s="22">
        <v>1</v>
      </c>
      <c r="C18" s="7">
        <v>1</v>
      </c>
      <c r="D18" s="30">
        <f>IF(ISBLANK(B18),0,$D$17/C18)</f>
        <v>30</v>
      </c>
    </row>
    <row r="19" spans="1:4" x14ac:dyDescent="0.25">
      <c r="A19" s="6">
        <v>2</v>
      </c>
      <c r="B19" s="22"/>
      <c r="C19" s="7">
        <v>1</v>
      </c>
      <c r="D19" s="30">
        <f t="shared" ref="D19:D22" si="2">IF(ISBLANK(B19),0,$D$17/C19)</f>
        <v>0</v>
      </c>
    </row>
    <row r="20" spans="1:4" x14ac:dyDescent="0.25">
      <c r="A20" s="6">
        <v>3</v>
      </c>
      <c r="B20" s="22"/>
      <c r="C20" s="7">
        <v>1</v>
      </c>
      <c r="D20" s="30">
        <f t="shared" si="2"/>
        <v>0</v>
      </c>
    </row>
    <row r="21" spans="1:4" x14ac:dyDescent="0.25">
      <c r="A21" s="6">
        <v>4</v>
      </c>
      <c r="B21" s="22"/>
      <c r="C21" s="7">
        <v>1</v>
      </c>
      <c r="D21" s="30">
        <f t="shared" si="2"/>
        <v>0</v>
      </c>
    </row>
    <row r="22" spans="1:4" x14ac:dyDescent="0.25">
      <c r="A22" s="6">
        <v>5</v>
      </c>
      <c r="B22" s="22"/>
      <c r="C22" s="37">
        <v>1</v>
      </c>
      <c r="D22" s="30">
        <f t="shared" si="2"/>
        <v>0</v>
      </c>
    </row>
    <row r="23" spans="1:4" x14ac:dyDescent="0.25">
      <c r="A23" s="61" t="s">
        <v>21</v>
      </c>
      <c r="B23" s="62"/>
      <c r="C23" s="62"/>
      <c r="D23" s="31">
        <f>SUM(D18:D22)</f>
        <v>30</v>
      </c>
    </row>
    <row r="24" spans="1:4" ht="22.5" x14ac:dyDescent="0.25">
      <c r="A24" s="38" t="s">
        <v>121</v>
      </c>
      <c r="B24" s="26" t="s">
        <v>129</v>
      </c>
      <c r="C24" s="37"/>
      <c r="D24" s="16">
        <v>10</v>
      </c>
    </row>
    <row r="25" spans="1:4" x14ac:dyDescent="0.25">
      <c r="A25" s="6">
        <v>1</v>
      </c>
      <c r="B25" s="22">
        <v>1</v>
      </c>
      <c r="C25" s="7">
        <v>1</v>
      </c>
      <c r="D25" s="30">
        <f>IF(ISBLANK(B25),0,$D$24/C25)</f>
        <v>10</v>
      </c>
    </row>
    <row r="26" spans="1:4" x14ac:dyDescent="0.25">
      <c r="A26" s="6">
        <v>2</v>
      </c>
      <c r="B26" s="22"/>
      <c r="C26" s="7">
        <v>1</v>
      </c>
      <c r="D26" s="30">
        <f t="shared" ref="D26:D29" si="3">IF(ISBLANK(B26),0,$D$24/C26)</f>
        <v>0</v>
      </c>
    </row>
    <row r="27" spans="1:4" x14ac:dyDescent="0.25">
      <c r="A27" s="6">
        <v>3</v>
      </c>
      <c r="B27" s="22"/>
      <c r="C27" s="7">
        <v>1</v>
      </c>
      <c r="D27" s="30">
        <f t="shared" si="3"/>
        <v>0</v>
      </c>
    </row>
    <row r="28" spans="1:4" x14ac:dyDescent="0.25">
      <c r="A28" s="6">
        <v>4</v>
      </c>
      <c r="B28" s="22"/>
      <c r="C28" s="7">
        <v>1</v>
      </c>
      <c r="D28" s="30">
        <f t="shared" si="3"/>
        <v>0</v>
      </c>
    </row>
    <row r="29" spans="1:4" x14ac:dyDescent="0.25">
      <c r="A29" s="6">
        <v>5</v>
      </c>
      <c r="B29" s="22"/>
      <c r="C29" s="37">
        <v>1</v>
      </c>
      <c r="D29" s="30">
        <f t="shared" si="3"/>
        <v>0</v>
      </c>
    </row>
    <row r="30" spans="1:4" x14ac:dyDescent="0.25">
      <c r="A30" s="61" t="s">
        <v>21</v>
      </c>
      <c r="B30" s="62"/>
      <c r="C30" s="62"/>
      <c r="D30" s="31">
        <f>SUM(D25:D29)</f>
        <v>10</v>
      </c>
    </row>
  </sheetData>
  <mergeCells count="5">
    <mergeCell ref="A9:C9"/>
    <mergeCell ref="A16:C16"/>
    <mergeCell ref="B1:D1"/>
    <mergeCell ref="A23:C23"/>
    <mergeCell ref="A30:C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0" zoomScaleNormal="100" workbookViewId="0">
      <selection activeCell="B28" sqref="B28"/>
    </sheetView>
  </sheetViews>
  <sheetFormatPr defaultRowHeight="15" x14ac:dyDescent="0.25"/>
  <cols>
    <col min="2" max="2" width="30.85546875" customWidth="1"/>
    <col min="4" max="4" width="21" customWidth="1"/>
  </cols>
  <sheetData>
    <row r="1" spans="1:4" x14ac:dyDescent="0.25">
      <c r="B1" s="64" t="s">
        <v>51</v>
      </c>
      <c r="C1" s="65"/>
      <c r="D1" s="65"/>
    </row>
    <row r="2" spans="1:4" ht="73.5" x14ac:dyDescent="0.25">
      <c r="A2" s="9" t="s">
        <v>106</v>
      </c>
      <c r="B2" s="9" t="s">
        <v>107</v>
      </c>
      <c r="C2" s="9" t="s">
        <v>18</v>
      </c>
      <c r="D2" s="9" t="s">
        <v>1</v>
      </c>
    </row>
    <row r="3" spans="1:4" ht="22.5" x14ac:dyDescent="0.25">
      <c r="A3" s="25" t="s">
        <v>65</v>
      </c>
      <c r="B3" s="26" t="s">
        <v>47</v>
      </c>
      <c r="C3" s="9"/>
      <c r="D3" s="16">
        <v>150</v>
      </c>
    </row>
    <row r="4" spans="1:4" x14ac:dyDescent="0.25">
      <c r="A4" s="6">
        <v>1</v>
      </c>
      <c r="B4" s="1">
        <v>1</v>
      </c>
      <c r="C4" s="7">
        <v>1</v>
      </c>
      <c r="D4" s="30">
        <f>IF(ISBLANK(B4),0,$D$3/C4)</f>
        <v>150</v>
      </c>
    </row>
    <row r="5" spans="1:4" x14ac:dyDescent="0.25">
      <c r="A5" s="6">
        <v>2</v>
      </c>
      <c r="B5" s="1"/>
      <c r="C5" s="7">
        <v>1</v>
      </c>
      <c r="D5" s="30">
        <f t="shared" ref="D5:D8" si="0">IF(ISBLANK(B5),0,$D$3/C5)</f>
        <v>0</v>
      </c>
    </row>
    <row r="6" spans="1:4" x14ac:dyDescent="0.25">
      <c r="A6" s="6">
        <v>3</v>
      </c>
      <c r="B6" s="1"/>
      <c r="C6" s="7">
        <v>1</v>
      </c>
      <c r="D6" s="30">
        <f t="shared" si="0"/>
        <v>0</v>
      </c>
    </row>
    <row r="7" spans="1:4" x14ac:dyDescent="0.25">
      <c r="A7" s="6">
        <v>4</v>
      </c>
      <c r="B7" s="1"/>
      <c r="C7" s="7">
        <v>1</v>
      </c>
      <c r="D7" s="30">
        <f t="shared" si="0"/>
        <v>0</v>
      </c>
    </row>
    <row r="8" spans="1:4" x14ac:dyDescent="0.25">
      <c r="A8" s="6">
        <v>5</v>
      </c>
      <c r="B8" s="1"/>
      <c r="C8" s="5">
        <v>1</v>
      </c>
      <c r="D8" s="30">
        <f t="shared" si="0"/>
        <v>0</v>
      </c>
    </row>
    <row r="9" spans="1:4" x14ac:dyDescent="0.25">
      <c r="A9" s="61" t="s">
        <v>21</v>
      </c>
      <c r="B9" s="62"/>
      <c r="C9" s="62"/>
      <c r="D9" s="31">
        <f>SUM(D4:D8)</f>
        <v>150</v>
      </c>
    </row>
    <row r="10" spans="1:4" ht="33.75" x14ac:dyDescent="0.25">
      <c r="A10" s="25" t="s">
        <v>66</v>
      </c>
      <c r="B10" s="26" t="s">
        <v>48</v>
      </c>
      <c r="C10" s="9"/>
      <c r="D10" s="16">
        <v>100</v>
      </c>
    </row>
    <row r="11" spans="1:4" x14ac:dyDescent="0.25">
      <c r="A11" s="6">
        <v>1</v>
      </c>
      <c r="B11" s="1">
        <v>1</v>
      </c>
      <c r="C11" s="7">
        <v>1</v>
      </c>
      <c r="D11" s="30">
        <f>IF(ISBLANK(B11),0,$D$10/C11)</f>
        <v>100</v>
      </c>
    </row>
    <row r="12" spans="1:4" x14ac:dyDescent="0.25">
      <c r="A12" s="6">
        <v>2</v>
      </c>
      <c r="B12" s="1"/>
      <c r="C12" s="7">
        <v>1</v>
      </c>
      <c r="D12" s="30">
        <f t="shared" ref="D12:D15" si="1">IF(ISBLANK(B12),0,$D$10/C12)</f>
        <v>0</v>
      </c>
    </row>
    <row r="13" spans="1:4" x14ac:dyDescent="0.25">
      <c r="A13" s="6">
        <v>3</v>
      </c>
      <c r="B13" s="1"/>
      <c r="C13" s="7">
        <v>1</v>
      </c>
      <c r="D13" s="30">
        <f t="shared" si="1"/>
        <v>0</v>
      </c>
    </row>
    <row r="14" spans="1:4" x14ac:dyDescent="0.25">
      <c r="A14" s="6">
        <v>4</v>
      </c>
      <c r="B14" s="1"/>
      <c r="C14" s="7">
        <v>1</v>
      </c>
      <c r="D14" s="30">
        <f t="shared" si="1"/>
        <v>0</v>
      </c>
    </row>
    <row r="15" spans="1:4" x14ac:dyDescent="0.25">
      <c r="A15" s="6">
        <v>5</v>
      </c>
      <c r="B15" s="1"/>
      <c r="C15" s="5">
        <v>1</v>
      </c>
      <c r="D15" s="30">
        <f t="shared" si="1"/>
        <v>0</v>
      </c>
    </row>
    <row r="16" spans="1:4" x14ac:dyDescent="0.25">
      <c r="A16" s="61" t="s">
        <v>21</v>
      </c>
      <c r="B16" s="62"/>
      <c r="C16" s="62"/>
      <c r="D16" s="31">
        <f>SUM(D11:D15)</f>
        <v>100</v>
      </c>
    </row>
    <row r="17" spans="1:4" ht="22.5" x14ac:dyDescent="0.25">
      <c r="A17" s="25" t="s">
        <v>67</v>
      </c>
      <c r="B17" s="26" t="s">
        <v>49</v>
      </c>
      <c r="C17" s="9"/>
      <c r="D17" s="16">
        <v>100</v>
      </c>
    </row>
    <row r="18" spans="1:4" x14ac:dyDescent="0.25">
      <c r="A18" s="6">
        <v>1</v>
      </c>
      <c r="B18" s="1">
        <v>1</v>
      </c>
      <c r="C18" s="7">
        <v>1</v>
      </c>
      <c r="D18" s="30">
        <f>IF(ISBLANK(B18),0,$D$17/C18)</f>
        <v>100</v>
      </c>
    </row>
    <row r="19" spans="1:4" x14ac:dyDescent="0.25">
      <c r="A19" s="6">
        <v>2</v>
      </c>
      <c r="B19" s="1"/>
      <c r="C19" s="7">
        <v>1</v>
      </c>
      <c r="D19" s="30">
        <f t="shared" ref="D19:D22" si="2">IF(ISBLANK(B19),0,$D$17/C19)</f>
        <v>0</v>
      </c>
    </row>
    <row r="20" spans="1:4" x14ac:dyDescent="0.25">
      <c r="A20" s="6">
        <v>3</v>
      </c>
      <c r="B20" s="1"/>
      <c r="C20" s="7">
        <v>1</v>
      </c>
      <c r="D20" s="30">
        <f t="shared" si="2"/>
        <v>0</v>
      </c>
    </row>
    <row r="21" spans="1:4" x14ac:dyDescent="0.25">
      <c r="A21" s="6">
        <v>4</v>
      </c>
      <c r="B21" s="1"/>
      <c r="C21" s="7">
        <v>1</v>
      </c>
      <c r="D21" s="30">
        <f t="shared" si="2"/>
        <v>0</v>
      </c>
    </row>
    <row r="22" spans="1:4" x14ac:dyDescent="0.25">
      <c r="A22" s="6">
        <v>5</v>
      </c>
      <c r="B22" s="1"/>
      <c r="C22" s="5">
        <v>1</v>
      </c>
      <c r="D22" s="30">
        <f t="shared" si="2"/>
        <v>0</v>
      </c>
    </row>
    <row r="23" spans="1:4" x14ac:dyDescent="0.25">
      <c r="A23" s="61" t="s">
        <v>21</v>
      </c>
      <c r="B23" s="62"/>
      <c r="C23" s="62"/>
      <c r="D23" s="31">
        <f>SUM(D18:D22)</f>
        <v>100</v>
      </c>
    </row>
    <row r="24" spans="1:4" ht="22.5" x14ac:dyDescent="0.25">
      <c r="A24" s="25" t="s">
        <v>68</v>
      </c>
      <c r="B24" s="26" t="s">
        <v>50</v>
      </c>
      <c r="C24" s="9"/>
      <c r="D24" s="16">
        <v>50</v>
      </c>
    </row>
    <row r="25" spans="1:4" x14ac:dyDescent="0.25">
      <c r="A25" s="6">
        <v>1</v>
      </c>
      <c r="B25" s="1">
        <v>1</v>
      </c>
      <c r="C25" s="7">
        <v>1</v>
      </c>
      <c r="D25" s="30">
        <f>IF(ISBLANK(B25),0,$D$24/C25)</f>
        <v>50</v>
      </c>
    </row>
    <row r="26" spans="1:4" x14ac:dyDescent="0.25">
      <c r="A26" s="6">
        <v>2</v>
      </c>
      <c r="B26" s="1"/>
      <c r="C26" s="7">
        <v>1</v>
      </c>
      <c r="D26" s="30">
        <f t="shared" ref="D26:D29" si="3">IF(ISBLANK(B26),0,$D$24/C26)</f>
        <v>0</v>
      </c>
    </row>
    <row r="27" spans="1:4" x14ac:dyDescent="0.25">
      <c r="A27" s="6">
        <v>3</v>
      </c>
      <c r="B27" s="1"/>
      <c r="C27" s="7">
        <v>1</v>
      </c>
      <c r="D27" s="30">
        <f t="shared" si="3"/>
        <v>0</v>
      </c>
    </row>
    <row r="28" spans="1:4" x14ac:dyDescent="0.25">
      <c r="A28" s="6">
        <v>4</v>
      </c>
      <c r="B28" s="1"/>
      <c r="C28" s="7">
        <v>1</v>
      </c>
      <c r="D28" s="30">
        <f t="shared" si="3"/>
        <v>0</v>
      </c>
    </row>
    <row r="29" spans="1:4" x14ac:dyDescent="0.25">
      <c r="A29" s="6">
        <v>5</v>
      </c>
      <c r="B29" s="1"/>
      <c r="C29" s="5">
        <v>1</v>
      </c>
      <c r="D29" s="30">
        <f t="shared" si="3"/>
        <v>0</v>
      </c>
    </row>
    <row r="30" spans="1:4" x14ac:dyDescent="0.25">
      <c r="A30" s="61" t="s">
        <v>21</v>
      </c>
      <c r="B30" s="62"/>
      <c r="C30" s="62"/>
      <c r="D30" s="31">
        <f>SUM(D25:D29)</f>
        <v>50</v>
      </c>
    </row>
  </sheetData>
  <mergeCells count="5">
    <mergeCell ref="A23:C23"/>
    <mergeCell ref="A30:C30"/>
    <mergeCell ref="B1:D1"/>
    <mergeCell ref="A9:C9"/>
    <mergeCell ref="A16:C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="140" zoomScaleNormal="140" workbookViewId="0">
      <selection activeCell="F30" sqref="F30"/>
    </sheetView>
  </sheetViews>
  <sheetFormatPr defaultRowHeight="15" x14ac:dyDescent="0.25"/>
  <cols>
    <col min="2" max="2" width="38" customWidth="1"/>
    <col min="3" max="3" width="9.85546875" customWidth="1"/>
  </cols>
  <sheetData>
    <row r="1" spans="1:3" x14ac:dyDescent="0.25">
      <c r="A1" s="2"/>
      <c r="B1" s="6" t="s">
        <v>55</v>
      </c>
      <c r="C1" s="6"/>
    </row>
    <row r="2" spans="1:3" ht="21" x14ac:dyDescent="0.25">
      <c r="A2" s="6" t="s">
        <v>42</v>
      </c>
      <c r="B2" s="6" t="s">
        <v>108</v>
      </c>
      <c r="C2" s="6" t="s">
        <v>1</v>
      </c>
    </row>
    <row r="3" spans="1:3" ht="33.75" x14ac:dyDescent="0.25">
      <c r="A3" s="6" t="s">
        <v>69</v>
      </c>
      <c r="B3" s="10" t="s">
        <v>56</v>
      </c>
      <c r="C3" s="14">
        <v>150</v>
      </c>
    </row>
    <row r="4" spans="1:3" x14ac:dyDescent="0.25">
      <c r="A4" s="6">
        <v>1</v>
      </c>
      <c r="B4" s="10" t="s">
        <v>142</v>
      </c>
      <c r="C4" s="30">
        <f>IF(ISBLANK(B4),0,$C$3)</f>
        <v>150</v>
      </c>
    </row>
    <row r="5" spans="1:3" x14ac:dyDescent="0.25">
      <c r="A5" s="6">
        <v>2</v>
      </c>
      <c r="B5" s="10"/>
      <c r="C5" s="30">
        <f t="shared" ref="C5" si="0">IF(ISBLANK(B5),0,$C$3)</f>
        <v>0</v>
      </c>
    </row>
    <row r="6" spans="1:3" x14ac:dyDescent="0.25">
      <c r="A6" s="6">
        <v>3</v>
      </c>
      <c r="B6" s="10"/>
      <c r="C6" s="30">
        <f>E14</f>
        <v>0</v>
      </c>
    </row>
    <row r="7" spans="1:3" x14ac:dyDescent="0.25">
      <c r="A7" s="61" t="s">
        <v>21</v>
      </c>
      <c r="B7" s="62"/>
      <c r="C7" s="31">
        <f>SUM(C4:C6)</f>
        <v>150</v>
      </c>
    </row>
    <row r="8" spans="1:3" ht="33.75" x14ac:dyDescent="0.25">
      <c r="A8" s="6" t="s">
        <v>70</v>
      </c>
      <c r="B8" s="10" t="s">
        <v>57</v>
      </c>
      <c r="C8" s="14">
        <v>125</v>
      </c>
    </row>
    <row r="9" spans="1:3" x14ac:dyDescent="0.25">
      <c r="A9" s="6">
        <v>1</v>
      </c>
      <c r="B9" s="10" t="s">
        <v>142</v>
      </c>
      <c r="C9" s="30">
        <f>IF(ISBLANK(B9),0,$C$8)</f>
        <v>125</v>
      </c>
    </row>
    <row r="10" spans="1:3" x14ac:dyDescent="0.25">
      <c r="A10" s="6">
        <v>2</v>
      </c>
      <c r="B10" s="10"/>
      <c r="C10" s="30">
        <f t="shared" ref="C10:C11" si="1">IF(ISBLANK(B10),0,$C$8)</f>
        <v>0</v>
      </c>
    </row>
    <row r="11" spans="1:3" x14ac:dyDescent="0.25">
      <c r="A11" s="6">
        <v>3</v>
      </c>
      <c r="B11" s="10"/>
      <c r="C11" s="30">
        <f t="shared" si="1"/>
        <v>0</v>
      </c>
    </row>
    <row r="12" spans="1:3" x14ac:dyDescent="0.25">
      <c r="A12" s="61" t="s">
        <v>21</v>
      </c>
      <c r="B12" s="62"/>
      <c r="C12" s="31">
        <f>SUM(C9:C11)</f>
        <v>125</v>
      </c>
    </row>
    <row r="13" spans="1:3" ht="45" x14ac:dyDescent="0.25">
      <c r="A13" s="6" t="s">
        <v>71</v>
      </c>
      <c r="B13" s="10" t="s">
        <v>58</v>
      </c>
      <c r="C13" s="14">
        <v>100</v>
      </c>
    </row>
    <row r="14" spans="1:3" x14ac:dyDescent="0.25">
      <c r="A14" s="6">
        <v>1</v>
      </c>
      <c r="B14" s="10" t="s">
        <v>142</v>
      </c>
      <c r="C14" s="30">
        <f>IF(ISBLANK(B14),0,$C$13)</f>
        <v>100</v>
      </c>
    </row>
    <row r="15" spans="1:3" x14ac:dyDescent="0.25">
      <c r="A15" s="6">
        <v>2</v>
      </c>
      <c r="B15" s="10"/>
      <c r="C15" s="30">
        <f t="shared" ref="C15:C16" si="2">IF(ISBLANK(B15),0,$C$13)</f>
        <v>0</v>
      </c>
    </row>
    <row r="16" spans="1:3" x14ac:dyDescent="0.25">
      <c r="A16" s="6">
        <v>3</v>
      </c>
      <c r="B16" s="10"/>
      <c r="C16" s="30">
        <f t="shared" si="2"/>
        <v>0</v>
      </c>
    </row>
    <row r="17" spans="1:3" x14ac:dyDescent="0.25">
      <c r="A17" s="61" t="s">
        <v>21</v>
      </c>
      <c r="B17" s="62"/>
      <c r="C17" s="31">
        <f>SUM(C14:C16)</f>
        <v>100</v>
      </c>
    </row>
    <row r="18" spans="1:3" ht="45" x14ac:dyDescent="0.25">
      <c r="A18" s="6" t="s">
        <v>72</v>
      </c>
      <c r="B18" s="22" t="s">
        <v>128</v>
      </c>
      <c r="C18" s="14">
        <v>75</v>
      </c>
    </row>
    <row r="19" spans="1:3" x14ac:dyDescent="0.25">
      <c r="A19" s="6">
        <v>1</v>
      </c>
      <c r="B19" s="10" t="s">
        <v>142</v>
      </c>
      <c r="C19" s="30">
        <f>IF(ISBLANK(B19),0,$C$18)</f>
        <v>75</v>
      </c>
    </row>
    <row r="20" spans="1:3" x14ac:dyDescent="0.25">
      <c r="A20" s="6">
        <v>2</v>
      </c>
      <c r="B20" s="10"/>
      <c r="C20" s="30">
        <f t="shared" ref="C20:C21" si="3">IF(ISBLANK(B20),0,$C$18)</f>
        <v>0</v>
      </c>
    </row>
    <row r="21" spans="1:3" x14ac:dyDescent="0.25">
      <c r="A21" s="6">
        <v>3</v>
      </c>
      <c r="B21" s="10"/>
      <c r="C21" s="30">
        <f t="shared" si="3"/>
        <v>0</v>
      </c>
    </row>
    <row r="22" spans="1:3" x14ac:dyDescent="0.25">
      <c r="A22" s="61" t="s">
        <v>21</v>
      </c>
      <c r="B22" s="62"/>
      <c r="C22" s="31">
        <f>SUM(C19:C21)</f>
        <v>75</v>
      </c>
    </row>
    <row r="23" spans="1:3" ht="33.75" x14ac:dyDescent="0.25">
      <c r="A23" s="6" t="s">
        <v>73</v>
      </c>
      <c r="B23" s="22" t="s">
        <v>59</v>
      </c>
      <c r="C23" s="14">
        <v>50</v>
      </c>
    </row>
    <row r="24" spans="1:3" x14ac:dyDescent="0.25">
      <c r="A24" s="6">
        <v>1</v>
      </c>
      <c r="B24" s="10" t="s">
        <v>142</v>
      </c>
      <c r="C24" s="30">
        <f>IF(ISBLANK(B24),0,$C$23)</f>
        <v>50</v>
      </c>
    </row>
    <row r="25" spans="1:3" x14ac:dyDescent="0.25">
      <c r="A25" s="6">
        <v>2</v>
      </c>
      <c r="B25" s="10"/>
      <c r="C25" s="30">
        <f t="shared" ref="C25:C26" si="4">IF(ISBLANK(B25),0,$C$23)</f>
        <v>0</v>
      </c>
    </row>
    <row r="26" spans="1:3" x14ac:dyDescent="0.25">
      <c r="A26" s="6">
        <v>3</v>
      </c>
      <c r="B26" s="10"/>
      <c r="C26" s="30">
        <f t="shared" si="4"/>
        <v>0</v>
      </c>
    </row>
    <row r="27" spans="1:3" x14ac:dyDescent="0.25">
      <c r="A27" s="61" t="s">
        <v>21</v>
      </c>
      <c r="B27" s="62"/>
      <c r="C27" s="31">
        <f>SUM(C24:C26)</f>
        <v>50</v>
      </c>
    </row>
    <row r="28" spans="1:3" ht="33.75" x14ac:dyDescent="0.25">
      <c r="A28" s="6" t="s">
        <v>122</v>
      </c>
      <c r="B28" s="22" t="s">
        <v>60</v>
      </c>
      <c r="C28" s="14">
        <v>25</v>
      </c>
    </row>
    <row r="29" spans="1:3" x14ac:dyDescent="0.25">
      <c r="A29" s="6">
        <v>1</v>
      </c>
      <c r="B29" s="22" t="s">
        <v>142</v>
      </c>
      <c r="C29" s="30">
        <f>IF(ISBLANK(B29),0,$C$28)</f>
        <v>25</v>
      </c>
    </row>
    <row r="30" spans="1:3" x14ac:dyDescent="0.25">
      <c r="A30" s="6">
        <v>2</v>
      </c>
      <c r="B30" s="22"/>
      <c r="C30" s="30">
        <f t="shared" ref="C30:C31" si="5">IF(ISBLANK(B30),0,$C$28)</f>
        <v>0</v>
      </c>
    </row>
    <row r="31" spans="1:3" x14ac:dyDescent="0.25">
      <c r="A31" s="6">
        <v>3</v>
      </c>
      <c r="B31" s="22"/>
      <c r="C31" s="30">
        <f t="shared" si="5"/>
        <v>0</v>
      </c>
    </row>
    <row r="32" spans="1:3" x14ac:dyDescent="0.25">
      <c r="A32" s="61" t="s">
        <v>21</v>
      </c>
      <c r="B32" s="62"/>
      <c r="C32" s="31">
        <f>SUM(C29:C31)</f>
        <v>25</v>
      </c>
    </row>
  </sheetData>
  <mergeCells count="6">
    <mergeCell ref="A32:B32"/>
    <mergeCell ref="A17:B17"/>
    <mergeCell ref="A22:B22"/>
    <mergeCell ref="A27:B27"/>
    <mergeCell ref="A7:B7"/>
    <mergeCell ref="A12:B1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3" zoomScale="145" zoomScaleNormal="145" workbookViewId="0">
      <selection activeCell="C22" sqref="C22"/>
    </sheetView>
  </sheetViews>
  <sheetFormatPr defaultRowHeight="15" x14ac:dyDescent="0.25"/>
  <cols>
    <col min="2" max="2" width="35.28515625" customWidth="1"/>
    <col min="3" max="3" width="12.140625" customWidth="1"/>
  </cols>
  <sheetData>
    <row r="1" spans="1:3" x14ac:dyDescent="0.25">
      <c r="A1" s="2"/>
      <c r="B1" s="6" t="s">
        <v>75</v>
      </c>
      <c r="C1" s="6"/>
    </row>
    <row r="2" spans="1:3" ht="21" x14ac:dyDescent="0.25">
      <c r="A2" s="6" t="s">
        <v>42</v>
      </c>
      <c r="B2" s="6" t="s">
        <v>108</v>
      </c>
      <c r="C2" s="6" t="s">
        <v>1</v>
      </c>
    </row>
    <row r="3" spans="1:3" ht="18.75" x14ac:dyDescent="0.25">
      <c r="A3" s="6" t="s">
        <v>79</v>
      </c>
      <c r="B3" s="10" t="s">
        <v>11</v>
      </c>
      <c r="C3" s="14">
        <v>250</v>
      </c>
    </row>
    <row r="4" spans="1:3" x14ac:dyDescent="0.25">
      <c r="A4" s="6">
        <v>1</v>
      </c>
      <c r="B4" s="10" t="s">
        <v>142</v>
      </c>
      <c r="C4" s="30">
        <f>IF(ISBLANK(B4),0,$C$3)</f>
        <v>250</v>
      </c>
    </row>
    <row r="5" spans="1:3" x14ac:dyDescent="0.25">
      <c r="A5" s="6">
        <v>2</v>
      </c>
      <c r="B5" s="10"/>
      <c r="C5" s="30">
        <f t="shared" ref="C5" si="0">IF(ISBLANK(B5),0,$C$3)</f>
        <v>0</v>
      </c>
    </row>
    <row r="6" spans="1:3" x14ac:dyDescent="0.25">
      <c r="A6" s="6">
        <v>3</v>
      </c>
      <c r="B6" s="10"/>
      <c r="C6" s="30">
        <f>E15</f>
        <v>0</v>
      </c>
    </row>
    <row r="7" spans="1:3" x14ac:dyDescent="0.25">
      <c r="A7" s="61" t="s">
        <v>21</v>
      </c>
      <c r="B7" s="62"/>
      <c r="C7" s="31">
        <f>SUM(C4:C6)</f>
        <v>250</v>
      </c>
    </row>
    <row r="8" spans="1:3" ht="18.75" x14ac:dyDescent="0.25">
      <c r="A8" s="6" t="s">
        <v>80</v>
      </c>
      <c r="B8" s="22" t="s">
        <v>123</v>
      </c>
      <c r="C8" s="14">
        <v>100</v>
      </c>
    </row>
    <row r="9" spans="1:3" x14ac:dyDescent="0.25">
      <c r="A9" s="6">
        <v>1</v>
      </c>
      <c r="B9" s="10" t="s">
        <v>142</v>
      </c>
      <c r="C9" s="30">
        <f>IF(ISBLANK(B9),0,$C$8)</f>
        <v>100</v>
      </c>
    </row>
    <row r="10" spans="1:3" x14ac:dyDescent="0.25">
      <c r="A10" s="6">
        <v>2</v>
      </c>
      <c r="B10" s="10"/>
      <c r="C10" s="30">
        <f t="shared" ref="C10:C11" si="1">IF(ISBLANK(B10),0,$C$8)</f>
        <v>0</v>
      </c>
    </row>
    <row r="11" spans="1:3" x14ac:dyDescent="0.25">
      <c r="A11" s="6">
        <v>3</v>
      </c>
      <c r="B11" s="10"/>
      <c r="C11" s="30">
        <f t="shared" si="1"/>
        <v>0</v>
      </c>
    </row>
    <row r="12" spans="1:3" x14ac:dyDescent="0.25">
      <c r="A12" s="61" t="s">
        <v>21</v>
      </c>
      <c r="B12" s="62"/>
      <c r="C12" s="31">
        <f>SUM(C9:C11)</f>
        <v>100</v>
      </c>
    </row>
    <row r="13" spans="1:3" ht="18.75" x14ac:dyDescent="0.25">
      <c r="A13" s="6" t="s">
        <v>124</v>
      </c>
      <c r="B13" s="22" t="s">
        <v>76</v>
      </c>
      <c r="C13" s="14">
        <v>150</v>
      </c>
    </row>
    <row r="14" spans="1:3" x14ac:dyDescent="0.25">
      <c r="A14" s="6">
        <v>1</v>
      </c>
      <c r="B14" s="22" t="s">
        <v>142</v>
      </c>
      <c r="C14" s="30">
        <f>IF(ISBLANK(B14),0,$C$13)</f>
        <v>150</v>
      </c>
    </row>
    <row r="15" spans="1:3" x14ac:dyDescent="0.25">
      <c r="A15" s="6">
        <v>2</v>
      </c>
      <c r="B15" s="22"/>
      <c r="C15" s="30">
        <f t="shared" ref="C15:C16" si="2">IF(ISBLANK(B15),0,$C$13)</f>
        <v>0</v>
      </c>
    </row>
    <row r="16" spans="1:3" x14ac:dyDescent="0.25">
      <c r="A16" s="6">
        <v>3</v>
      </c>
      <c r="B16" s="22"/>
      <c r="C16" s="30">
        <f t="shared" si="2"/>
        <v>0</v>
      </c>
    </row>
    <row r="17" spans="1:4" x14ac:dyDescent="0.25">
      <c r="A17" s="61" t="s">
        <v>21</v>
      </c>
      <c r="B17" s="62"/>
      <c r="C17" s="31">
        <f>SUM(C14:C16)</f>
        <v>150</v>
      </c>
      <c r="D17" s="32"/>
    </row>
    <row r="18" spans="1:4" ht="18.75" x14ac:dyDescent="0.25">
      <c r="A18" s="6" t="s">
        <v>125</v>
      </c>
      <c r="B18" s="22" t="s">
        <v>126</v>
      </c>
      <c r="C18" s="14">
        <v>50</v>
      </c>
    </row>
    <row r="19" spans="1:4" x14ac:dyDescent="0.25">
      <c r="A19" s="6">
        <v>1</v>
      </c>
      <c r="B19" s="22" t="s">
        <v>142</v>
      </c>
      <c r="C19" s="30">
        <f>IF(ISBLANK(B19),0,$C$18)</f>
        <v>50</v>
      </c>
    </row>
    <row r="20" spans="1:4" x14ac:dyDescent="0.25">
      <c r="A20" s="6">
        <v>2</v>
      </c>
      <c r="B20" s="22"/>
      <c r="C20" s="30">
        <f t="shared" ref="C20:C21" si="3">IF(ISBLANK(B20),0,$C$18)</f>
        <v>0</v>
      </c>
    </row>
    <row r="21" spans="1:4" x14ac:dyDescent="0.25">
      <c r="A21" s="6">
        <v>3</v>
      </c>
      <c r="B21" s="22"/>
      <c r="C21" s="30">
        <f t="shared" si="3"/>
        <v>0</v>
      </c>
    </row>
    <row r="22" spans="1:4" x14ac:dyDescent="0.25">
      <c r="A22" s="35" t="s">
        <v>21</v>
      </c>
      <c r="B22" s="36"/>
      <c r="C22" s="31">
        <f>SUM(C19:C21)</f>
        <v>50</v>
      </c>
    </row>
  </sheetData>
  <mergeCells count="3">
    <mergeCell ref="A7:B7"/>
    <mergeCell ref="A17:B17"/>
    <mergeCell ref="A12: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5" zoomScaleNormal="115" workbookViewId="0">
      <selection activeCell="B13" sqref="B13"/>
    </sheetView>
  </sheetViews>
  <sheetFormatPr defaultRowHeight="15" x14ac:dyDescent="0.25"/>
  <cols>
    <col min="1" max="1" width="9.7109375" customWidth="1"/>
    <col min="2" max="2" width="38.7109375" customWidth="1"/>
    <col min="3" max="3" width="19.140625" customWidth="1"/>
  </cols>
  <sheetData>
    <row r="1" spans="1:3" x14ac:dyDescent="0.25">
      <c r="A1" s="2"/>
      <c r="B1" s="6" t="s">
        <v>115</v>
      </c>
      <c r="C1" s="6"/>
    </row>
    <row r="2" spans="1:3" ht="21" x14ac:dyDescent="0.25">
      <c r="A2" s="6" t="s">
        <v>42</v>
      </c>
      <c r="B2" s="6" t="s">
        <v>108</v>
      </c>
      <c r="C2" s="6" t="s">
        <v>1</v>
      </c>
    </row>
    <row r="3" spans="1:3" ht="20.45" customHeight="1" x14ac:dyDescent="0.25">
      <c r="A3" s="6" t="s">
        <v>81</v>
      </c>
      <c r="B3" s="22" t="s">
        <v>9</v>
      </c>
      <c r="C3" s="14">
        <v>25</v>
      </c>
    </row>
    <row r="4" spans="1:3" x14ac:dyDescent="0.25">
      <c r="A4" s="6">
        <v>1</v>
      </c>
      <c r="B4" s="22" t="s">
        <v>142</v>
      </c>
      <c r="C4" s="30">
        <f>IF(ISBLANK(B4),0,$C$3)</f>
        <v>25</v>
      </c>
    </row>
    <row r="5" spans="1:3" x14ac:dyDescent="0.25">
      <c r="A5" s="6">
        <v>2</v>
      </c>
      <c r="B5" s="22"/>
      <c r="C5" s="30">
        <f t="shared" ref="C5" si="0">IF(ISBLANK(B5),0,$C$3)</f>
        <v>0</v>
      </c>
    </row>
    <row r="6" spans="1:3" x14ac:dyDescent="0.25">
      <c r="A6" s="6">
        <v>3</v>
      </c>
      <c r="B6" s="22"/>
      <c r="C6" s="30">
        <f>E14</f>
        <v>0</v>
      </c>
    </row>
    <row r="7" spans="1:3" x14ac:dyDescent="0.25">
      <c r="A7" s="61" t="s">
        <v>21</v>
      </c>
      <c r="B7" s="62"/>
      <c r="C7" s="31">
        <f>SUM(C4:C6)</f>
        <v>25</v>
      </c>
    </row>
    <row r="8" spans="1:3" ht="20.45" customHeight="1" x14ac:dyDescent="0.25">
      <c r="A8" s="6" t="s">
        <v>82</v>
      </c>
      <c r="B8" s="22" t="s">
        <v>10</v>
      </c>
      <c r="C8" s="14">
        <v>10</v>
      </c>
    </row>
    <row r="9" spans="1:3" x14ac:dyDescent="0.25">
      <c r="A9" s="6">
        <v>1</v>
      </c>
      <c r="B9" s="22" t="s">
        <v>142</v>
      </c>
      <c r="C9" s="30">
        <f>IF(ISBLANK(B9),0,$C$8)</f>
        <v>10</v>
      </c>
    </row>
    <row r="10" spans="1:3" x14ac:dyDescent="0.25">
      <c r="A10" s="6">
        <v>2</v>
      </c>
      <c r="B10" s="22"/>
      <c r="C10" s="30">
        <f t="shared" ref="C10:C11" si="1">IF(ISBLANK(B10),0,$C$8)</f>
        <v>0</v>
      </c>
    </row>
    <row r="11" spans="1:3" x14ac:dyDescent="0.25">
      <c r="A11" s="6">
        <v>3</v>
      </c>
      <c r="B11" s="22"/>
      <c r="C11" s="30">
        <f t="shared" si="1"/>
        <v>0</v>
      </c>
    </row>
    <row r="12" spans="1:3" x14ac:dyDescent="0.25">
      <c r="A12" s="61" t="s">
        <v>21</v>
      </c>
      <c r="B12" s="62"/>
      <c r="C12" s="31">
        <f>SUM(C9:C11)</f>
        <v>10</v>
      </c>
    </row>
  </sheetData>
  <mergeCells count="2">
    <mergeCell ref="A7:B7"/>
    <mergeCell ref="A12:B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22" zoomScale="160" zoomScaleNormal="160" workbookViewId="0">
      <selection activeCell="F25" sqref="F25"/>
    </sheetView>
  </sheetViews>
  <sheetFormatPr defaultRowHeight="15" x14ac:dyDescent="0.25"/>
  <cols>
    <col min="2" max="2" width="21.85546875" customWidth="1"/>
    <col min="4" max="4" width="13.42578125" customWidth="1"/>
    <col min="5" max="5" width="13.140625" customWidth="1"/>
    <col min="6" max="6" width="12.140625" bestFit="1" customWidth="1"/>
  </cols>
  <sheetData>
    <row r="1" spans="1:8" x14ac:dyDescent="0.25">
      <c r="B1" s="66" t="s">
        <v>38</v>
      </c>
      <c r="C1" s="66"/>
      <c r="D1" s="66"/>
      <c r="E1" s="66"/>
      <c r="F1" s="66"/>
      <c r="G1" s="66"/>
      <c r="H1" s="66"/>
    </row>
    <row r="2" spans="1:8" ht="49.5" customHeight="1" x14ac:dyDescent="0.25">
      <c r="A2" s="20" t="s">
        <v>42</v>
      </c>
      <c r="B2" s="20" t="s">
        <v>3</v>
      </c>
      <c r="C2" s="20" t="s">
        <v>104</v>
      </c>
      <c r="D2" s="20" t="s">
        <v>103</v>
      </c>
      <c r="E2" s="20" t="s">
        <v>102</v>
      </c>
      <c r="F2" s="20" t="s">
        <v>17</v>
      </c>
      <c r="G2" s="20" t="s">
        <v>0</v>
      </c>
      <c r="H2" s="20" t="s">
        <v>1</v>
      </c>
    </row>
    <row r="3" spans="1:8" ht="14.45" customHeight="1" x14ac:dyDescent="0.25">
      <c r="A3" s="70" t="s">
        <v>83</v>
      </c>
      <c r="B3" s="67" t="s">
        <v>116</v>
      </c>
      <c r="C3" s="22"/>
      <c r="D3" s="22"/>
      <c r="E3" s="22"/>
      <c r="F3" s="22"/>
      <c r="G3" s="3">
        <v>0.5</v>
      </c>
      <c r="H3" s="33">
        <f t="shared" ref="H3:H10" si="0">IF(ISBLANK(C3),0,20+E3*F3/40*G3)</f>
        <v>0</v>
      </c>
    </row>
    <row r="4" spans="1:8" x14ac:dyDescent="0.25">
      <c r="A4" s="70"/>
      <c r="B4" s="68"/>
      <c r="C4" s="22"/>
      <c r="D4" s="22"/>
      <c r="E4" s="22"/>
      <c r="F4" s="22"/>
      <c r="G4" s="3">
        <v>0.5</v>
      </c>
      <c r="H4" s="33">
        <f t="shared" si="0"/>
        <v>0</v>
      </c>
    </row>
    <row r="5" spans="1:8" ht="15" customHeight="1" x14ac:dyDescent="0.25">
      <c r="A5" s="70"/>
      <c r="B5" s="68"/>
      <c r="C5" s="20"/>
      <c r="D5" s="21"/>
      <c r="E5" s="21"/>
      <c r="F5" s="21"/>
      <c r="G5" s="3">
        <v>0.5</v>
      </c>
      <c r="H5" s="33">
        <f t="shared" si="0"/>
        <v>0</v>
      </c>
    </row>
    <row r="6" spans="1:8" x14ac:dyDescent="0.25">
      <c r="A6" s="70"/>
      <c r="B6" s="68"/>
      <c r="C6" s="22"/>
      <c r="D6" s="22"/>
      <c r="E6" s="22"/>
      <c r="F6" s="22"/>
      <c r="G6" s="3">
        <v>0.5</v>
      </c>
      <c r="H6" s="33">
        <f t="shared" si="0"/>
        <v>0</v>
      </c>
    </row>
    <row r="7" spans="1:8" x14ac:dyDescent="0.25">
      <c r="A7" s="70"/>
      <c r="B7" s="68"/>
      <c r="C7" s="22"/>
      <c r="D7" s="22"/>
      <c r="E7" s="22"/>
      <c r="F7" s="22"/>
      <c r="G7" s="3">
        <v>0.5</v>
      </c>
      <c r="H7" s="33">
        <f t="shared" si="0"/>
        <v>0</v>
      </c>
    </row>
    <row r="8" spans="1:8" x14ac:dyDescent="0.25">
      <c r="A8" s="70"/>
      <c r="B8" s="68"/>
      <c r="C8" s="22"/>
      <c r="D8" s="22"/>
      <c r="E8" s="22"/>
      <c r="F8" s="22"/>
      <c r="G8" s="3">
        <v>0.5</v>
      </c>
      <c r="H8" s="33">
        <f t="shared" si="0"/>
        <v>0</v>
      </c>
    </row>
    <row r="9" spans="1:8" x14ac:dyDescent="0.25">
      <c r="A9" s="70"/>
      <c r="B9" s="68"/>
      <c r="C9" s="22"/>
      <c r="D9" s="22"/>
      <c r="E9" s="22"/>
      <c r="F9" s="22"/>
      <c r="G9" s="3">
        <v>0.5</v>
      </c>
      <c r="H9" s="33">
        <f t="shared" si="0"/>
        <v>0</v>
      </c>
    </row>
    <row r="10" spans="1:8" x14ac:dyDescent="0.25">
      <c r="A10" s="70"/>
      <c r="B10" s="69"/>
      <c r="C10" s="20"/>
      <c r="D10" s="21"/>
      <c r="E10" s="21"/>
      <c r="F10" s="21"/>
      <c r="G10" s="3">
        <v>0.5</v>
      </c>
      <c r="H10" s="33">
        <f t="shared" si="0"/>
        <v>0</v>
      </c>
    </row>
    <row r="11" spans="1:8" ht="15" customHeight="1" x14ac:dyDescent="0.25">
      <c r="A11" s="79" t="s">
        <v>21</v>
      </c>
      <c r="B11" s="80"/>
      <c r="C11" s="80"/>
      <c r="D11" s="80"/>
      <c r="E11" s="80"/>
      <c r="F11" s="80"/>
      <c r="G11" s="81"/>
      <c r="H11" s="30">
        <f>SUM(H3:H10)</f>
        <v>0</v>
      </c>
    </row>
    <row r="12" spans="1:8" ht="38.25" customHeight="1" x14ac:dyDescent="0.25">
      <c r="A12" s="28"/>
      <c r="B12" s="29"/>
      <c r="C12" s="71" t="s">
        <v>105</v>
      </c>
      <c r="D12" s="72"/>
      <c r="E12" s="72"/>
      <c r="F12" s="73"/>
      <c r="G12" s="3"/>
      <c r="H12" s="22"/>
    </row>
    <row r="13" spans="1:8" x14ac:dyDescent="0.25">
      <c r="A13" s="27" t="s">
        <v>84</v>
      </c>
      <c r="B13" s="22" t="s">
        <v>101</v>
      </c>
      <c r="C13" s="76"/>
      <c r="D13" s="77"/>
      <c r="E13" s="77"/>
      <c r="F13" s="78"/>
      <c r="G13" s="3">
        <v>0.5</v>
      </c>
      <c r="H13" s="33">
        <f>IF(ISBLANK(C13),0,C13*G13)</f>
        <v>0</v>
      </c>
    </row>
    <row r="14" spans="1:8" x14ac:dyDescent="0.25">
      <c r="B14" s="2"/>
      <c r="C14" s="75" t="s">
        <v>17</v>
      </c>
      <c r="D14" s="75"/>
      <c r="E14" s="75"/>
      <c r="F14" s="75"/>
      <c r="G14" s="2"/>
      <c r="H14" s="2"/>
    </row>
    <row r="15" spans="1:8" x14ac:dyDescent="0.25">
      <c r="A15" s="27" t="s">
        <v>85</v>
      </c>
      <c r="B15" s="22" t="s">
        <v>6</v>
      </c>
      <c r="C15" s="76"/>
      <c r="D15" s="77"/>
      <c r="E15" s="77"/>
      <c r="F15" s="78"/>
      <c r="G15" s="3">
        <v>2</v>
      </c>
      <c r="H15" s="33">
        <f>IF(ISBLANK(C15),0,C15*G15)</f>
        <v>0</v>
      </c>
    </row>
    <row r="16" spans="1:8" x14ac:dyDescent="0.25">
      <c r="A16" s="27" t="s">
        <v>86</v>
      </c>
      <c r="B16" s="22" t="s">
        <v>110</v>
      </c>
      <c r="C16" s="76"/>
      <c r="D16" s="77"/>
      <c r="E16" s="77"/>
      <c r="F16" s="78"/>
      <c r="G16" s="3">
        <v>30</v>
      </c>
      <c r="H16" s="33">
        <f>IF(ISBLANK(C16),0,C16*G16)</f>
        <v>0</v>
      </c>
    </row>
    <row r="17" spans="1:8" ht="22.5" x14ac:dyDescent="0.25">
      <c r="A17" s="27" t="s">
        <v>87</v>
      </c>
      <c r="B17" s="22" t="s">
        <v>109</v>
      </c>
      <c r="C17" s="76"/>
      <c r="D17" s="77"/>
      <c r="E17" s="77"/>
      <c r="F17" s="78"/>
      <c r="G17" s="3">
        <v>15</v>
      </c>
      <c r="H17" s="33">
        <f t="shared" ref="H17:H18" si="1">IF(ISBLANK(C17),0,C17*G17)</f>
        <v>0</v>
      </c>
    </row>
    <row r="18" spans="1:8" x14ac:dyDescent="0.25">
      <c r="A18" s="27" t="s">
        <v>88</v>
      </c>
      <c r="B18" s="22" t="s">
        <v>111</v>
      </c>
      <c r="C18" s="76"/>
      <c r="D18" s="77"/>
      <c r="E18" s="77"/>
      <c r="F18" s="78"/>
      <c r="G18" s="3">
        <v>50</v>
      </c>
      <c r="H18" s="33">
        <f t="shared" si="1"/>
        <v>0</v>
      </c>
    </row>
    <row r="19" spans="1:8" x14ac:dyDescent="0.25">
      <c r="A19" s="27" t="s">
        <v>89</v>
      </c>
      <c r="B19" s="22" t="s">
        <v>112</v>
      </c>
      <c r="C19" s="76"/>
      <c r="D19" s="77"/>
      <c r="E19" s="77"/>
      <c r="F19" s="78"/>
      <c r="G19" s="3">
        <v>25</v>
      </c>
      <c r="H19" s="33">
        <f>IF(ISBLANK(C19),0,C19*G19)</f>
        <v>0</v>
      </c>
    </row>
    <row r="20" spans="1:8" x14ac:dyDescent="0.25">
      <c r="B20" s="61" t="s">
        <v>2</v>
      </c>
      <c r="C20" s="74"/>
      <c r="D20" s="74"/>
      <c r="E20" s="74"/>
      <c r="F20" s="74"/>
      <c r="G20" s="74"/>
      <c r="H20" s="34">
        <f>H11+H13+SUM(H15:H19)</f>
        <v>0</v>
      </c>
    </row>
  </sheetData>
  <mergeCells count="13">
    <mergeCell ref="B1:H1"/>
    <mergeCell ref="B3:B10"/>
    <mergeCell ref="A3:A10"/>
    <mergeCell ref="C12:F12"/>
    <mergeCell ref="B20:G20"/>
    <mergeCell ref="C14:F14"/>
    <mergeCell ref="C15:F15"/>
    <mergeCell ref="C16:F16"/>
    <mergeCell ref="C19:F19"/>
    <mergeCell ref="A11:G11"/>
    <mergeCell ref="C13:F13"/>
    <mergeCell ref="C17:F17"/>
    <mergeCell ref="C18:F1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Başvuru Formu</vt:lpstr>
      <vt:lpstr>TMM</vt:lpstr>
      <vt:lpstr>VTM</vt:lpstr>
      <vt:lpstr>BTF</vt:lpstr>
      <vt:lpstr>KTP</vt:lpstr>
      <vt:lpstr>PR</vt:lpstr>
      <vt:lpstr>PT</vt:lpstr>
      <vt:lpstr>ATF</vt:lpstr>
      <vt:lpstr>EGF</vt:lpstr>
      <vt:lpstr>IGRV</vt:lpstr>
      <vt:lpstr>Ayarlar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Erbay</dc:creator>
  <cp:lastModifiedBy>Eda  KILIÇASLAN</cp:lastModifiedBy>
  <cp:lastPrinted>2020-09-24T02:14:06Z</cp:lastPrinted>
  <dcterms:created xsi:type="dcterms:W3CDTF">2020-09-16T05:11:09Z</dcterms:created>
  <dcterms:modified xsi:type="dcterms:W3CDTF">2020-11-16T12:35:20Z</dcterms:modified>
</cp:coreProperties>
</file>